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815" tabRatio="886" activeTab="0"/>
  </bookViews>
  <sheets>
    <sheet name="Notes explicatives" sheetId="1" r:id="rId1"/>
    <sheet name="Prévision annuelle" sheetId="2" r:id="rId2"/>
    <sheet name="Suivi mensuel Conjoint 1" sheetId="3" r:id="rId3"/>
    <sheet name="Suivi mensuel Conjoint 2" sheetId="4" r:id="rId4"/>
    <sheet name="Suivi mensuel En commun" sheetId="5" r:id="rId5"/>
    <sheet name="Suivi mensuel Total famille" sheetId="6" r:id="rId6"/>
    <sheet name="Dettes" sheetId="7" r:id="rId7"/>
    <sheet name="Actifs" sheetId="8" r:id="rId8"/>
  </sheets>
  <definedNames>
    <definedName name="Excel_BuiltIn_Print_Area_1" localSheetId="1">'Prévision annuelle'!$A$1:$M$53</definedName>
    <definedName name="Excel_BuiltIn_Print_Area_1">#REF!</definedName>
    <definedName name="_xlnm.Print_Area" localSheetId="7">'Actifs'!$A$1:$K$26</definedName>
    <definedName name="_xlnm.Print_Area" localSheetId="6">'Dettes'!$A$1:$K$34</definedName>
    <definedName name="_xlnm.Print_Area" localSheetId="0">'Notes explicatives'!$A$1:$A$43</definedName>
    <definedName name="_xlnm.Print_Area" localSheetId="1">'Prévision annuelle'!$A$1:$M$54</definedName>
    <definedName name="_xlnm.Print_Area" localSheetId="2">'Suivi mensuel Conjoint 1'!$A$1:$Q$53</definedName>
    <definedName name="_xlnm.Print_Area" localSheetId="3">'Suivi mensuel Conjoint 2'!$A$1:$Q$53</definedName>
    <definedName name="_xlnm.Print_Area" localSheetId="4">'Suivi mensuel En commun'!$A$1:$Q$53</definedName>
    <definedName name="_xlnm.Print_Area" localSheetId="5">'Suivi mensuel Total famille'!$A$1:$Q$53</definedName>
  </definedNames>
  <calcPr fullCalcOnLoad="1"/>
</workbook>
</file>

<file path=xl/comments1.xml><?xml version="1.0" encoding="utf-8"?>
<comments xmlns="http://schemas.openxmlformats.org/spreadsheetml/2006/main">
  <authors>
    <author/>
  </authors>
  <commentList>
    <comment ref="A31" authorId="0">
      <text>
        <r>
          <rPr>
            <sz val="10"/>
            <rFont val="Arial"/>
            <family val="2"/>
          </rPr>
          <t>Des informations pour vous aider sont toujours là.</t>
        </r>
      </text>
    </comment>
  </commentList>
</comments>
</file>

<file path=xl/comments2.xml><?xml version="1.0" encoding="utf-8"?>
<comments xmlns="http://schemas.openxmlformats.org/spreadsheetml/2006/main">
  <authors>
    <author/>
    <author>Guylaine</author>
  </authors>
  <commentList>
    <comment ref="A8" authorId="0">
      <text>
        <r>
          <rPr>
            <sz val="10"/>
            <rFont val="Arial"/>
            <family val="2"/>
          </rPr>
          <t>Revenus de travail, 
aide sociale, assurance emploi,
pension de vieillesse et supplément,
rentes de la RRQ, SAAQ, CSST, etc.</t>
        </r>
      </text>
    </comment>
    <comment ref="A9" authorId="0">
      <text>
        <r>
          <rPr>
            <sz val="10"/>
            <color indexed="8"/>
            <rFont val="Arial"/>
            <family val="2"/>
          </rPr>
          <t>Soutien aux enfants (Québec), prestation fiscale canadienne pour enfants et prestation universelle pour la garde d'enfants (Canada).</t>
        </r>
      </text>
    </comment>
    <comment ref="A11" authorId="0">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12" authorId="0">
      <text>
        <r>
          <rPr>
            <sz val="10"/>
            <rFont val="Arial"/>
            <family val="2"/>
          </rPr>
          <t>Retour d'impôts, revenus d'intérêts,  revenus de location, etc.</t>
        </r>
      </text>
    </comment>
    <comment ref="A20" authorId="0">
      <text>
        <r>
          <rPr>
            <sz val="10"/>
            <rFont val="Arial"/>
            <family val="2"/>
          </rPr>
          <t>Téléphone, télévision, internet, cellulaires, 
interurbains.</t>
        </r>
      </text>
    </comment>
    <comment ref="A21" authorId="0">
      <text>
        <r>
          <rPr>
            <sz val="10"/>
            <rFont val="Arial"/>
            <family val="2"/>
          </rPr>
          <t>Permis de conduire, immatriculation et 
assurance auto.</t>
        </r>
      </text>
    </comment>
    <comment ref="A22" authorId="0">
      <text>
        <r>
          <rPr>
            <sz val="10"/>
            <rFont val="Arial"/>
            <family val="2"/>
          </rPr>
          <t>Vie, 
habitation,
accident, invalidité, 
etc.</t>
        </r>
      </text>
    </comment>
    <comment ref="A25" authorId="0">
      <text>
        <r>
          <rPr>
            <sz val="10"/>
            <rFont val="Arial"/>
            <family val="2"/>
          </rPr>
          <t>REER,
REEE,
CELI 
et autres.</t>
        </r>
      </text>
    </comment>
    <comment ref="A26" authorId="0">
      <text>
        <r>
          <rPr>
            <sz val="10"/>
            <rFont val="Arial"/>
            <family val="2"/>
          </rPr>
          <t>Frais fixes mensuels et autres frais administratifs, frais annuels de carte de crédit.</t>
        </r>
      </text>
    </comment>
    <comment ref="A30" authorId="0">
      <text>
        <r>
          <rPr>
            <sz val="10"/>
            <rFont val="Arial"/>
            <family val="2"/>
          </rPr>
          <t>Épicerie et 
achats quotidiens.</t>
        </r>
      </text>
    </comment>
    <comment ref="A32" authorId="0">
      <text>
        <r>
          <rPr>
            <sz val="10"/>
            <rFont val="Arial"/>
            <family val="2"/>
          </rPr>
          <t>Incluant chaussures et accessoires ainsi que buanderie, 
nettoyeur,
cordonnier,
couturier.</t>
        </r>
      </text>
    </comment>
    <comment ref="A34" authorId="0">
      <text>
        <r>
          <rPr>
            <sz val="10"/>
            <rFont val="Arial"/>
            <family val="2"/>
          </rPr>
          <t>Cours, 
activités sportives et culturelles, argent de poche.</t>
        </r>
      </text>
    </comment>
    <comment ref="A35" authorId="0">
      <text>
        <r>
          <rPr>
            <sz val="10"/>
            <rFont val="Arial"/>
            <family val="2"/>
          </rPr>
          <t>Factures de l'institution, 
achat de matériel, activités, 
surveillance du midi, frais de transport, etc.</t>
        </r>
      </text>
    </comment>
    <comment ref="A37" authorId="0">
      <text>
        <r>
          <rPr>
            <sz val="10"/>
            <rFont val="Arial"/>
            <family val="2"/>
          </rPr>
          <t>Nourriture,
litière,
vétérinaire,
permis, etc.</t>
        </r>
      </text>
    </comment>
    <comment ref="A38" authorId="0">
      <text>
        <r>
          <rPr>
            <sz val="10"/>
            <rFont val="Arial"/>
            <family val="2"/>
          </rPr>
          <t>Et péages, 
frais de covoiturage.</t>
        </r>
      </text>
    </comment>
    <comment ref="A43" authorId="0">
      <text>
        <r>
          <rPr>
            <sz val="10"/>
            <rFont val="Arial"/>
            <family val="2"/>
          </rPr>
          <t xml:space="preserve">Sorties, 
cours,
sports,
abonnements,
locations ou 
achats de livres, musiques, jeux, matériel pour hobbies, etc. </t>
        </r>
      </text>
    </comment>
    <comment ref="A45" authorId="0">
      <text>
        <r>
          <rPr>
            <sz val="10"/>
            <rFont val="Arial"/>
            <family val="2"/>
          </rPr>
          <t>Aménagement extérieur, décoration, 
literie, vaisselle,
meubles, électroménagers, déneigement, 
piscine, 
entretien général, réparations,
système d'alarme, etc.</t>
        </r>
      </text>
    </comment>
    <comment ref="A47" authorId="0">
      <text>
        <r>
          <rPr>
            <sz val="10"/>
            <rFont val="Arial"/>
            <family val="2"/>
          </rPr>
          <t>Timbres, papeterie, cartouches d'encre, rapport d'impôt,
photos, 
réparation d'ordinateur et autres ainsi qu'une réserve pour imprévus tels contravention, invitation à un mariage, etc.</t>
        </r>
      </text>
    </comment>
    <comment ref="A50" authorId="0">
      <text>
        <r>
          <rPr>
            <sz val="10"/>
            <rFont val="Arial"/>
            <family val="2"/>
          </rPr>
          <t>Ce montant est l'excédent ou le déficit de votre fonctionnement courant.</t>
        </r>
      </text>
    </comment>
    <comment ref="C3" authorId="1">
      <text>
        <r>
          <rPr>
            <sz val="9"/>
            <rFont val="Tahoma"/>
            <family val="2"/>
          </rPr>
          <t>Inscrivez la date de début de votre budget en format numérique aaaa-mm-jj.</t>
        </r>
      </text>
    </comment>
    <comment ref="A51" authorId="0">
      <text>
        <r>
          <rPr>
            <sz val="10"/>
            <rFont val="Arial"/>
            <family val="2"/>
          </rPr>
          <t xml:space="preserve">Ces montants sont automatiquement reportés de la feuille </t>
        </r>
        <r>
          <rPr>
            <i/>
            <sz val="10"/>
            <rFont val="Arial"/>
            <family val="2"/>
          </rPr>
          <t>Dettes</t>
        </r>
        <r>
          <rPr>
            <sz val="10"/>
            <rFont val="Arial"/>
            <family val="2"/>
          </rPr>
          <t xml:space="preserve"> et correspondent aux</t>
        </r>
        <r>
          <rPr>
            <sz val="10"/>
            <rFont val="Arial"/>
            <family val="2"/>
          </rPr>
          <t xml:space="preserve"> versements mensuels totaux des dettes à la consommation et autres.
</t>
        </r>
      </text>
    </comment>
    <comment ref="A16" authorId="0">
      <text>
        <r>
          <rPr>
            <sz val="10"/>
            <rFont val="Arial"/>
            <family val="2"/>
          </rPr>
          <t xml:space="preserve">S'il s'agit d'une hypothèque, inscrivez le montant total des versements mensuels de la  dette hypothécaire de la feuille </t>
        </r>
        <r>
          <rPr>
            <i/>
            <sz val="10"/>
            <rFont val="Arial"/>
            <family val="2"/>
          </rPr>
          <t xml:space="preserve">dettes </t>
        </r>
        <r>
          <rPr>
            <sz val="10"/>
            <rFont val="Arial"/>
            <family val="2"/>
          </rPr>
          <t>plus les frais de condo s'il y a lieu.</t>
        </r>
      </text>
    </comment>
    <comment ref="H8" authorId="1">
      <text>
        <r>
          <rPr>
            <sz val="9"/>
            <rFont val="Tahoma"/>
            <family val="2"/>
          </rPr>
          <t>Utilisez cette section pour écrire des notes personnelles.</t>
        </r>
      </text>
    </comment>
    <comment ref="A33" authorId="0">
      <text>
        <r>
          <rPr>
            <sz val="10"/>
            <rFont val="Arial"/>
            <family val="2"/>
          </rPr>
          <t>Tabac, alcool, loteries, cafés, liqueurs et autres petites dépenses.</t>
        </r>
      </text>
    </comment>
    <comment ref="A40" authorId="0">
      <text>
        <r>
          <rPr>
            <sz val="10"/>
            <rFont val="Arial"/>
            <family val="2"/>
          </rPr>
          <t>Prescriptions, médicaments en vente libre,
produits d'hygiène, produits naturels, etc.</t>
        </r>
      </text>
    </comment>
    <comment ref="A41" authorId="0">
      <text>
        <r>
          <rPr>
            <sz val="10"/>
            <rFont val="Arial"/>
            <family val="2"/>
          </rPr>
          <t>Dentiste, optométriste,
chiropraticien, 
massothérapeute,
orthophoniste, psychologue
et autres traitements.</t>
        </r>
      </text>
    </comment>
    <comment ref="H1" authorId="1">
      <text>
        <r>
          <rPr>
            <sz val="9"/>
            <rFont val="Tahoma"/>
            <family val="2"/>
          </rPr>
          <t>Utilisez le convertisseur pour obtenir les montants mensuels équivalant à des montants exprimés selon une autre fréquence. Par exemple, si un salaire est payé chaque semaine, le convertisseur le multiplie par 52 puis le divise par 12 pour obtenir l'équivalent par mois.</t>
        </r>
        <r>
          <rPr>
            <sz val="9"/>
            <rFont val="Tahoma"/>
            <family val="0"/>
          </rPr>
          <t xml:space="preserve">
</t>
        </r>
      </text>
    </comment>
    <comment ref="L1" authorId="1">
      <text>
        <r>
          <rPr>
            <sz val="9"/>
            <rFont val="Tahoma"/>
            <family val="2"/>
          </rPr>
          <t>Utilisez l'additionneur pour obtenir la somme de plusieurs montants mensuels liés à un même poste de revenus ou de dépenses. Par exemple, inscrivez-y les coûts mensuels du permis, des immatriculations et de l'assurance auto pour évaluer la dépense Droit de rouler.</t>
        </r>
      </text>
    </comment>
  </commentList>
</comments>
</file>

<file path=xl/comments3.xml><?xml version="1.0" encoding="utf-8"?>
<comments xmlns="http://schemas.openxmlformats.org/spreadsheetml/2006/main">
  <authors>
    <author/>
    <author>Guylaine</author>
  </authors>
  <commentList>
    <comment ref="C5" authorId="0">
      <text>
        <r>
          <rPr>
            <sz val="10"/>
            <rFont val="Arial"/>
            <family val="2"/>
          </rPr>
          <t>Inscrivez le mois de début de votre suivi en format numérique
aaaa-mm-jj.</t>
        </r>
      </text>
    </comment>
    <comment ref="P5" authorId="0">
      <text>
        <r>
          <rPr>
            <sz val="10"/>
            <rFont val="Arial"/>
            <family val="2"/>
          </rPr>
          <t>Cette colonne vous indique où vous en êtes rendu par rapport à la prévision annuelle. Par exemple, après 6 mois, vous devriez avoir atteint 50% de la prévision annuelle en général, mais cela ne sera probablement pas le cas pour des dépenses irrégulières.</t>
        </r>
      </text>
    </comment>
    <comment ref="Q5" authorId="0">
      <text>
        <r>
          <rPr>
            <sz val="10"/>
            <color indexed="8"/>
            <rFont val="Arial"/>
            <family val="2"/>
          </rPr>
          <t>Les chiffres de cette colonne ne seront probablement pas significatifs avant la fin de l'année. Ils vous permettront alors de valider votre prévision et d'ajuster celle de la prochaine année.</t>
        </r>
      </text>
    </comment>
    <comment ref="A7" authorId="0">
      <text>
        <r>
          <rPr>
            <sz val="10"/>
            <rFont val="Arial"/>
            <family val="2"/>
          </rPr>
          <t>Revenus de travail, 
aide sociale, assurance emploi,
pension de vieillesse et supplément,
rentes de la RRQ, SAAQ, CSST, etc.</t>
        </r>
      </text>
    </comment>
    <comment ref="A11" authorId="0">
      <text>
        <r>
          <rPr>
            <sz val="10"/>
            <rFont val="Arial"/>
            <family val="2"/>
          </rPr>
          <t>Retour d'impôts, revenus d'intérêts,  revenus de location, etc.</t>
        </r>
      </text>
    </comment>
    <comment ref="A19" authorId="0">
      <text>
        <r>
          <rPr>
            <sz val="10"/>
            <rFont val="Arial"/>
            <family val="2"/>
          </rPr>
          <t>Téléphone, télévision, internet, cellulaires, 
interurbains.</t>
        </r>
      </text>
    </comment>
    <comment ref="A24" authorId="0">
      <text>
        <r>
          <rPr>
            <sz val="10"/>
            <rFont val="Arial"/>
            <family val="2"/>
          </rPr>
          <t>REER,
REEE,
CELI 
et autres.</t>
        </r>
      </text>
    </comment>
    <comment ref="A34" authorId="0">
      <text>
        <r>
          <rPr>
            <sz val="10"/>
            <rFont val="Arial"/>
            <family val="2"/>
          </rPr>
          <t>Factures de l'institution, 
achat de matériel, activités, 
surveillance du midi, frais de transport, etc.</t>
        </r>
      </text>
    </comment>
    <comment ref="A37" authorId="0">
      <text>
        <r>
          <rPr>
            <sz val="10"/>
            <rFont val="Arial"/>
            <family val="2"/>
          </rPr>
          <t>Et péages, 
frais de covoiturage.</t>
        </r>
      </text>
    </comment>
    <comment ref="A15" authorId="0">
      <text>
        <r>
          <rPr>
            <sz val="10"/>
            <rFont val="Arial"/>
            <family val="2"/>
          </rPr>
          <t xml:space="preserve">S'il s'agit d'une hypothèque, inscrivez le montant total des versements mensuels de la  dette hypothécaire de la feuille </t>
        </r>
        <r>
          <rPr>
            <i/>
            <sz val="10"/>
            <rFont val="Arial"/>
            <family val="2"/>
          </rPr>
          <t xml:space="preserve">dettes </t>
        </r>
        <r>
          <rPr>
            <sz val="10"/>
            <rFont val="Arial"/>
            <family val="2"/>
          </rPr>
          <t>plus les frais de condo s'il y a lieu.</t>
        </r>
      </text>
    </comment>
    <comment ref="A21" authorId="0">
      <text>
        <r>
          <rPr>
            <sz val="10"/>
            <rFont val="Arial"/>
            <family val="2"/>
          </rPr>
          <t>Vie, 
habitation,
accident, invalidité, 
etc.</t>
        </r>
      </text>
    </comment>
    <comment ref="A25" authorId="0">
      <text>
        <r>
          <rPr>
            <sz val="10"/>
            <rFont val="Arial"/>
            <family val="2"/>
          </rPr>
          <t>Frais fixes mensuels et autres frais administratifs, frais annuels de carte de crédit.</t>
        </r>
      </text>
    </comment>
    <comment ref="A29" authorId="0">
      <text>
        <r>
          <rPr>
            <sz val="10"/>
            <rFont val="Arial"/>
            <family val="2"/>
          </rPr>
          <t>Épicerie et 
achats quotidiens.</t>
        </r>
      </text>
    </comment>
    <comment ref="A31" authorId="0">
      <text>
        <r>
          <rPr>
            <sz val="10"/>
            <rFont val="Arial"/>
            <family val="2"/>
          </rPr>
          <t>Incluant chaussures et accessoires ainsi que buanderie, 
nettoyeur,
cordonnier,
couturier.</t>
        </r>
      </text>
    </comment>
    <comment ref="A33" authorId="0">
      <text>
        <r>
          <rPr>
            <sz val="10"/>
            <rFont val="Arial"/>
            <family val="2"/>
          </rPr>
          <t>Cours, 
activités sportives et culturelles, argent de poche.</t>
        </r>
      </text>
    </comment>
    <comment ref="A36" authorId="0">
      <text>
        <r>
          <rPr>
            <sz val="10"/>
            <rFont val="Arial"/>
            <family val="2"/>
          </rPr>
          <t>Nourriture,
litière,
vétérinaire,
permis, etc.</t>
        </r>
      </text>
    </comment>
    <comment ref="A42" authorId="0">
      <text>
        <r>
          <rPr>
            <sz val="10"/>
            <rFont val="Arial"/>
            <family val="2"/>
          </rPr>
          <t xml:space="preserve">Sorties, 
cours,
sports,
abonnements,
locations ou 
achats de livres, musiques, jeux, matériel pour hobbies, etc. </t>
        </r>
      </text>
    </comment>
    <comment ref="A44" authorId="0">
      <text>
        <r>
          <rPr>
            <sz val="10"/>
            <rFont val="Arial"/>
            <family val="2"/>
          </rPr>
          <t>Aménagement extérieur, décoration, 
literie, vaisselle,
meubles, électroménagers, déneigement, 
piscine, 
entretien général, réparations,
système d'alarme, etc.</t>
        </r>
      </text>
    </comment>
    <comment ref="A46" authorId="0">
      <text>
        <r>
          <rPr>
            <sz val="10"/>
            <rFont val="Arial"/>
            <family val="2"/>
          </rPr>
          <t>Timbres, papeterie, cartouches d'encre, rapport d'impôt,
photos, 
réparation d'ordinateur et autres ainsi qu'une réserve pour imprévus tels contravention, invitation à un mariage, etc.</t>
        </r>
      </text>
    </comment>
    <comment ref="A8" authorId="0">
      <text>
        <r>
          <rPr>
            <sz val="10"/>
            <color indexed="8"/>
            <rFont val="Arial"/>
            <family val="2"/>
          </rPr>
          <t>Soutien aux enfants (Québec), prestation fiscale canadienne pour enfants et prestation universelle pour la garde d'enfants (Canada).</t>
        </r>
      </text>
    </comment>
    <comment ref="A10" authorId="0">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50" authorId="0">
      <text>
        <r>
          <rPr>
            <sz val="10"/>
            <rFont val="Arial"/>
            <family val="2"/>
          </rPr>
          <t xml:space="preserve">Indiquez le montant réellement payé pour les dettes à la consommation et autres.
</t>
        </r>
      </text>
    </comment>
    <comment ref="A49" authorId="0">
      <text>
        <r>
          <rPr>
            <sz val="10"/>
            <rFont val="Arial"/>
            <family val="2"/>
          </rPr>
          <t>Ce montant est l'excédent ou le déficit de votre fonctionnement courant.</t>
        </r>
      </text>
    </comment>
    <comment ref="C2" authorId="1">
      <text>
        <r>
          <rPr>
            <sz val="9"/>
            <rFont val="Tahoma"/>
            <family val="2"/>
          </rPr>
          <t>Inscrivez l'année.</t>
        </r>
      </text>
    </comment>
    <comment ref="S4" authorId="1">
      <text>
        <r>
          <rPr>
            <sz val="10"/>
            <rFont val="Arial"/>
            <family val="2"/>
          </rPr>
          <t>Utilisez le multiplicateur pour déterminer le montant réel d'un poste budgétaire pour un mois. Par exemple, si vous suivez un cours chaque jeudi, calculez le nombre de jeudis d'un mois donné pour utiliser la ligne appropriée du multiplicateur et ainsi connaître votre dépense totale pour ce mois.</t>
        </r>
      </text>
    </comment>
    <comment ref="S14" authorId="1">
      <text>
        <r>
          <rPr>
            <sz val="9"/>
            <rFont val="Tahoma"/>
            <family val="2"/>
          </rPr>
          <t>Utilisez l'additionneur pour obtenir la somme de plusieurs montants liés à un même poste de revenus ou de dépenses. Par exemple, inscrivez-y les montants de toutes les factures payées pour l'alimentation pendant un mois.</t>
        </r>
      </text>
    </comment>
    <comment ref="A20" authorId="0">
      <text>
        <r>
          <rPr>
            <sz val="10"/>
            <rFont val="Arial"/>
            <family val="2"/>
          </rPr>
          <t>Permis de conduire, immatriculation et 
assurance auto.</t>
        </r>
      </text>
    </comment>
    <comment ref="A32" authorId="0">
      <text>
        <r>
          <rPr>
            <sz val="10"/>
            <rFont val="Arial"/>
            <family val="2"/>
          </rPr>
          <t>Tabac, alcool, loteries, cafés, liqueurs et autres petites dépenses.</t>
        </r>
      </text>
    </comment>
    <comment ref="A39" authorId="0">
      <text>
        <r>
          <rPr>
            <sz val="10"/>
            <rFont val="Arial"/>
            <family val="2"/>
          </rPr>
          <t>Prescriptions, médicaments en vente libre,
produits d'hygiène, produits naturels, etc.</t>
        </r>
      </text>
    </comment>
    <comment ref="A40" authorId="0">
      <text>
        <r>
          <rPr>
            <sz val="10"/>
            <rFont val="Arial"/>
            <family val="2"/>
          </rPr>
          <t>Dentiste, optométriste,
chiropraticien, 
massothérapeute,
orthophoniste, psychologue
et autres traitements.</t>
        </r>
      </text>
    </comment>
  </commentList>
</comments>
</file>

<file path=xl/comments4.xml><?xml version="1.0" encoding="utf-8"?>
<comments xmlns="http://schemas.openxmlformats.org/spreadsheetml/2006/main">
  <authors>
    <author>Guylaine</author>
    <author/>
  </authors>
  <commentList>
    <comment ref="C2" authorId="0">
      <text>
        <r>
          <rPr>
            <sz val="9"/>
            <rFont val="Tahoma"/>
            <family val="2"/>
          </rPr>
          <t>Inscrivez l'année.</t>
        </r>
      </text>
    </comment>
    <comment ref="S4" authorId="0">
      <text>
        <r>
          <rPr>
            <sz val="10"/>
            <rFont val="Arial"/>
            <family val="2"/>
          </rPr>
          <t>Utilisez le multiplicateur pour déterminer le montant réel d'un poste budgétaire pour un mois. Par exemple, si vous suivez un cours chaque jeudi, calculez le nombre de jeudis d'un mois donné pour utiliser la ligne appropriée du multiplicateur et ainsi connaître votre dépense totale pour ce mois.</t>
        </r>
      </text>
    </comment>
    <comment ref="C5" authorId="1">
      <text>
        <r>
          <rPr>
            <sz val="10"/>
            <rFont val="Arial"/>
            <family val="2"/>
          </rPr>
          <t>Inscrivez le mois de début de votre suivi en format numérique
aaaa-mm-jj.</t>
        </r>
      </text>
    </comment>
    <comment ref="P5" authorId="1">
      <text>
        <r>
          <rPr>
            <sz val="10"/>
            <rFont val="Arial"/>
            <family val="2"/>
          </rPr>
          <t>Cette colonne vous indique où vous en êtes rendu par rapport à la prévision annuelle. Par exemple, après 6 mois, vous devriez avoir atteint 50% de la prévision annuelle en général, mais cela ne sera probablement pas le cas pour des dépenses irrégulières.</t>
        </r>
      </text>
    </comment>
    <comment ref="Q5" authorId="1">
      <text>
        <r>
          <rPr>
            <sz val="10"/>
            <color indexed="8"/>
            <rFont val="Arial"/>
            <family val="2"/>
          </rPr>
          <t>Les chiffres de cette colonne ne seront probablement pas significatifs avant la fin de l'année. Ils vous permettront alors de valider votre prévision et d'ajuster celle de la prochaine année.</t>
        </r>
      </text>
    </comment>
    <comment ref="A7" authorId="1">
      <text>
        <r>
          <rPr>
            <sz val="10"/>
            <rFont val="Arial"/>
            <family val="2"/>
          </rPr>
          <t>Revenus de travail, 
aide sociale, assurance emploi,
pension de vieillesse et supplément,
rentes de la RRQ, SAAQ, CSST, etc.</t>
        </r>
      </text>
    </comment>
    <comment ref="A8" authorId="1">
      <text>
        <r>
          <rPr>
            <sz val="10"/>
            <color indexed="8"/>
            <rFont val="Arial"/>
            <family val="2"/>
          </rPr>
          <t>Soutien aux enfants (Québec), prestation fiscale canadienne pour enfants et prestation universelle pour la garde d'enfants (Canada).</t>
        </r>
      </text>
    </comment>
    <comment ref="A10" authorId="1">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11" authorId="1">
      <text>
        <r>
          <rPr>
            <sz val="10"/>
            <rFont val="Arial"/>
            <family val="2"/>
          </rPr>
          <t>Retour d'impôts, revenus d'intérêts,  revenus de location, etc.</t>
        </r>
      </text>
    </comment>
    <comment ref="S14" authorId="0">
      <text>
        <r>
          <rPr>
            <sz val="9"/>
            <rFont val="Tahoma"/>
            <family val="2"/>
          </rPr>
          <t>Utilisez l'additionneur pour obtenir la somme de plusieurs montants liés à un même poste de revenus ou de dépenses. Par exemple, inscrivez-y les montants de toutes les factures payées pour l'alimentation pendant un mois.</t>
        </r>
      </text>
    </comment>
    <comment ref="A15" authorId="1">
      <text>
        <r>
          <rPr>
            <sz val="10"/>
            <rFont val="Arial"/>
            <family val="2"/>
          </rPr>
          <t xml:space="preserve">S'il s'agit d'une hypothèque, inscrivez le montant total des versements mensuels de la  dette hypothécaire de la feuille </t>
        </r>
        <r>
          <rPr>
            <i/>
            <sz val="10"/>
            <rFont val="Arial"/>
            <family val="2"/>
          </rPr>
          <t xml:space="preserve">dettes </t>
        </r>
        <r>
          <rPr>
            <sz val="10"/>
            <rFont val="Arial"/>
            <family val="2"/>
          </rPr>
          <t>plus les frais de condo s'il y a lieu.</t>
        </r>
      </text>
    </comment>
    <comment ref="A19" authorId="1">
      <text>
        <r>
          <rPr>
            <sz val="10"/>
            <rFont val="Arial"/>
            <family val="2"/>
          </rPr>
          <t>Téléphone, télévision, internet, cellulaires, 
interurbains.</t>
        </r>
      </text>
    </comment>
    <comment ref="A21" authorId="1">
      <text>
        <r>
          <rPr>
            <sz val="10"/>
            <rFont val="Arial"/>
            <family val="2"/>
          </rPr>
          <t>Vie, 
habitation,
accident, invalidité, 
etc.</t>
        </r>
      </text>
    </comment>
    <comment ref="A24" authorId="1">
      <text>
        <r>
          <rPr>
            <sz val="10"/>
            <rFont val="Arial"/>
            <family val="2"/>
          </rPr>
          <t>REER,
REEE,
CELI 
et autres.</t>
        </r>
      </text>
    </comment>
    <comment ref="A25" authorId="1">
      <text>
        <r>
          <rPr>
            <sz val="10"/>
            <rFont val="Arial"/>
            <family val="2"/>
          </rPr>
          <t>Frais fixes mensuels et autres frais administratifs, frais annuels de carte de crédit.</t>
        </r>
      </text>
    </comment>
    <comment ref="A29" authorId="1">
      <text>
        <r>
          <rPr>
            <sz val="10"/>
            <rFont val="Arial"/>
            <family val="2"/>
          </rPr>
          <t>Épicerie et 
achats quotidiens.</t>
        </r>
      </text>
    </comment>
    <comment ref="A31" authorId="1">
      <text>
        <r>
          <rPr>
            <sz val="10"/>
            <rFont val="Arial"/>
            <family val="2"/>
          </rPr>
          <t>Incluant chaussures et accessoires ainsi que buanderie, 
nettoyeur,
cordonnier,
couturier.</t>
        </r>
      </text>
    </comment>
    <comment ref="A33" authorId="1">
      <text>
        <r>
          <rPr>
            <sz val="10"/>
            <rFont val="Arial"/>
            <family val="2"/>
          </rPr>
          <t>Cours, 
activités sportives et culturelles, argent de poche.</t>
        </r>
      </text>
    </comment>
    <comment ref="A34" authorId="1">
      <text>
        <r>
          <rPr>
            <sz val="10"/>
            <rFont val="Arial"/>
            <family val="2"/>
          </rPr>
          <t>Factures de l'institution, 
achat de matériel, activités, 
surveillance du midi, frais de transport, etc.</t>
        </r>
      </text>
    </comment>
    <comment ref="A36" authorId="1">
      <text>
        <r>
          <rPr>
            <sz val="10"/>
            <rFont val="Arial"/>
            <family val="2"/>
          </rPr>
          <t>Nourriture,
litière,
vétérinaire,
permis, etc.</t>
        </r>
      </text>
    </comment>
    <comment ref="A37" authorId="1">
      <text>
        <r>
          <rPr>
            <sz val="10"/>
            <rFont val="Arial"/>
            <family val="2"/>
          </rPr>
          <t>Et péages, 
frais de covoiturage.</t>
        </r>
      </text>
    </comment>
    <comment ref="A42" authorId="1">
      <text>
        <r>
          <rPr>
            <sz val="10"/>
            <rFont val="Arial"/>
            <family val="2"/>
          </rPr>
          <t xml:space="preserve">Sorties, 
cours,
sports,
abonnements,
locations ou 
achats de livres, musiques, jeux, matériel pour hobbies, etc. </t>
        </r>
      </text>
    </comment>
    <comment ref="A44" authorId="1">
      <text>
        <r>
          <rPr>
            <sz val="10"/>
            <rFont val="Arial"/>
            <family val="2"/>
          </rPr>
          <t>Aménagement extérieur, décoration, 
literie, vaisselle,
meubles, électroménagers, déneigement, 
piscine, 
entretien général, réparations,
système d'alarme, etc.</t>
        </r>
      </text>
    </comment>
    <comment ref="A46" authorId="1">
      <text>
        <r>
          <rPr>
            <sz val="10"/>
            <rFont val="Arial"/>
            <family val="2"/>
          </rPr>
          <t>Timbres, papeterie, cartouches d'encre, rapport d'impôt,
photos, 
réparation d'ordinateur et autres ainsi qu'une réserve pour imprévus tels contravention, invitation à un mariage, etc.</t>
        </r>
      </text>
    </comment>
    <comment ref="A49" authorId="1">
      <text>
        <r>
          <rPr>
            <sz val="10"/>
            <rFont val="Arial"/>
            <family val="2"/>
          </rPr>
          <t>Ce montant est l'excédent ou le déficit de votre fonctionnement courant.</t>
        </r>
      </text>
    </comment>
    <comment ref="A50" authorId="1">
      <text>
        <r>
          <rPr>
            <sz val="10"/>
            <rFont val="Arial"/>
            <family val="2"/>
          </rPr>
          <t xml:space="preserve">Indiquez le montant réellement payé pour les dettes à la consommation et autres.
</t>
        </r>
      </text>
    </comment>
    <comment ref="A20" authorId="1">
      <text>
        <r>
          <rPr>
            <sz val="10"/>
            <rFont val="Arial"/>
            <family val="2"/>
          </rPr>
          <t>Permis de conduire, immatriculation et 
assurance auto.</t>
        </r>
      </text>
    </comment>
    <comment ref="A32" authorId="1">
      <text>
        <r>
          <rPr>
            <sz val="10"/>
            <rFont val="Arial"/>
            <family val="2"/>
          </rPr>
          <t>Tabac, alcool, loteries, cafés, liqueurs et autres petites dépenses.</t>
        </r>
      </text>
    </comment>
    <comment ref="A39" authorId="1">
      <text>
        <r>
          <rPr>
            <sz val="10"/>
            <rFont val="Arial"/>
            <family val="2"/>
          </rPr>
          <t>Prescriptions, médicaments en vente libre,
produits d'hygiène, produits naturels, etc.</t>
        </r>
      </text>
    </comment>
    <comment ref="A40" authorId="1">
      <text>
        <r>
          <rPr>
            <sz val="10"/>
            <rFont val="Arial"/>
            <family val="2"/>
          </rPr>
          <t>Dentiste, optométriste,
chiropraticien, 
massothérapeute,
orthophoniste, psychologue
et autres traitements.</t>
        </r>
      </text>
    </comment>
  </commentList>
</comments>
</file>

<file path=xl/comments5.xml><?xml version="1.0" encoding="utf-8"?>
<comments xmlns="http://schemas.openxmlformats.org/spreadsheetml/2006/main">
  <authors>
    <author>Guylaine</author>
    <author/>
  </authors>
  <commentList>
    <comment ref="C2" authorId="0">
      <text>
        <r>
          <rPr>
            <sz val="9"/>
            <rFont val="Tahoma"/>
            <family val="2"/>
          </rPr>
          <t>Inscrivez l'année.</t>
        </r>
      </text>
    </comment>
    <comment ref="S4" authorId="0">
      <text>
        <r>
          <rPr>
            <sz val="10"/>
            <rFont val="Arial"/>
            <family val="2"/>
          </rPr>
          <t>Utilisez le multiplicateur pour déterminer le montant réel d'un poste budgétaire pour un mois. Par exemple, si vous suivez un cours chaque jeudi, calculez le nombre de jeudis d'un mois donné pour utiliser la ligne appropriée du multiplicateur et ainsi connaître votre dépense totale pour ce mois.</t>
        </r>
      </text>
    </comment>
    <comment ref="C5" authorId="1">
      <text>
        <r>
          <rPr>
            <sz val="10"/>
            <rFont val="Arial"/>
            <family val="2"/>
          </rPr>
          <t>Inscrivez le mois de début de votre suivi en format numérique
aaaa-mm-jj.</t>
        </r>
      </text>
    </comment>
    <comment ref="P5" authorId="1">
      <text>
        <r>
          <rPr>
            <sz val="10"/>
            <rFont val="Arial"/>
            <family val="2"/>
          </rPr>
          <t>Cette colonne vous indique où vous en êtes rendu par rapport à la prévision annuelle. Par exemple, après 6 mois, vous devriez avoir atteint 50% de la prévision annuelle en général, mais cela ne sera probablement pas le cas pour des dépenses irrégulières.</t>
        </r>
      </text>
    </comment>
    <comment ref="Q5" authorId="1">
      <text>
        <r>
          <rPr>
            <sz val="10"/>
            <color indexed="8"/>
            <rFont val="Arial"/>
            <family val="2"/>
          </rPr>
          <t>Les chiffres de cette colonne ne seront probablement pas significatifs avant la fin de l'année. Ils vous permettront alors de valider votre prévision et d'ajuster celle de la prochaine année.</t>
        </r>
      </text>
    </comment>
    <comment ref="A7" authorId="1">
      <text>
        <r>
          <rPr>
            <sz val="10"/>
            <rFont val="Arial"/>
            <family val="2"/>
          </rPr>
          <t>Revenus de travail, 
aide sociale, assurance emploi,
pension de vieillesse et supplément,
rentes de la RRQ, SAAQ, CSST, etc.</t>
        </r>
      </text>
    </comment>
    <comment ref="A8" authorId="1">
      <text>
        <r>
          <rPr>
            <sz val="10"/>
            <color indexed="8"/>
            <rFont val="Arial"/>
            <family val="2"/>
          </rPr>
          <t>Soutien aux enfants (Québec), prestation fiscale canadienne pour enfants et prestation universelle pour la garde d'enfants (Canada).</t>
        </r>
      </text>
    </comment>
    <comment ref="A10" authorId="1">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11" authorId="1">
      <text>
        <r>
          <rPr>
            <sz val="10"/>
            <rFont val="Arial"/>
            <family val="2"/>
          </rPr>
          <t>Retour d'impôts, revenus d'intérêts,  revenus de location, etc.</t>
        </r>
      </text>
    </comment>
    <comment ref="S14" authorId="0">
      <text>
        <r>
          <rPr>
            <sz val="9"/>
            <rFont val="Tahoma"/>
            <family val="2"/>
          </rPr>
          <t>Utilisez l'additionneur pour obtenir la somme de plusieurs montants liés à un même poste de revenus ou de dépenses. Par exemple, inscrivez-y les montants de toutes les factures payées pour l'alimentation pendant un mois.</t>
        </r>
      </text>
    </comment>
    <comment ref="A15" authorId="1">
      <text>
        <r>
          <rPr>
            <sz val="10"/>
            <rFont val="Arial"/>
            <family val="2"/>
          </rPr>
          <t xml:space="preserve">S'il s'agit d'une hypothèque, inscrivez le montant total des versements mensuels de la  dette hypothécaire de la feuille </t>
        </r>
        <r>
          <rPr>
            <i/>
            <sz val="10"/>
            <rFont val="Arial"/>
            <family val="2"/>
          </rPr>
          <t xml:space="preserve">dettes </t>
        </r>
        <r>
          <rPr>
            <sz val="10"/>
            <rFont val="Arial"/>
            <family val="2"/>
          </rPr>
          <t>plus les frais de condo s'il y a lieu.</t>
        </r>
      </text>
    </comment>
    <comment ref="A19" authorId="1">
      <text>
        <r>
          <rPr>
            <sz val="10"/>
            <rFont val="Arial"/>
            <family val="2"/>
          </rPr>
          <t>Téléphone, télévision, internet, cellulaires, 
interurbains.</t>
        </r>
      </text>
    </comment>
    <comment ref="A21" authorId="1">
      <text>
        <r>
          <rPr>
            <sz val="10"/>
            <rFont val="Arial"/>
            <family val="2"/>
          </rPr>
          <t>Vie, 
habitation,
accident, invalidité, 
etc.</t>
        </r>
      </text>
    </comment>
    <comment ref="A24" authorId="1">
      <text>
        <r>
          <rPr>
            <sz val="10"/>
            <rFont val="Arial"/>
            <family val="2"/>
          </rPr>
          <t>REER,
REEE,
CELI 
et autres.</t>
        </r>
      </text>
    </comment>
    <comment ref="A25" authorId="1">
      <text>
        <r>
          <rPr>
            <sz val="10"/>
            <rFont val="Arial"/>
            <family val="2"/>
          </rPr>
          <t>Frais fixes mensuels et autres frais administratifs, frais annuels de carte de crédit.</t>
        </r>
      </text>
    </comment>
    <comment ref="A29" authorId="1">
      <text>
        <r>
          <rPr>
            <sz val="10"/>
            <rFont val="Arial"/>
            <family val="2"/>
          </rPr>
          <t>Épicerie et 
achats quotidiens.</t>
        </r>
      </text>
    </comment>
    <comment ref="A31" authorId="1">
      <text>
        <r>
          <rPr>
            <sz val="10"/>
            <rFont val="Arial"/>
            <family val="2"/>
          </rPr>
          <t>Incluant chaussures et accessoires ainsi que buanderie, 
nettoyeur,
cordonnier,
couturier.</t>
        </r>
      </text>
    </comment>
    <comment ref="A33" authorId="1">
      <text>
        <r>
          <rPr>
            <sz val="10"/>
            <rFont val="Arial"/>
            <family val="2"/>
          </rPr>
          <t>Cours, 
activités sportives et culturelles, argent de poche.</t>
        </r>
      </text>
    </comment>
    <comment ref="A34" authorId="1">
      <text>
        <r>
          <rPr>
            <sz val="10"/>
            <rFont val="Arial"/>
            <family val="2"/>
          </rPr>
          <t>Factures de l'institution, 
achat de matériel, activités, 
surveillance du midi, frais de transport, etc.</t>
        </r>
      </text>
    </comment>
    <comment ref="A36" authorId="1">
      <text>
        <r>
          <rPr>
            <sz val="10"/>
            <rFont val="Arial"/>
            <family val="2"/>
          </rPr>
          <t>Nourriture,
litière,
vétérinaire,
permis, etc.</t>
        </r>
      </text>
    </comment>
    <comment ref="A37" authorId="1">
      <text>
        <r>
          <rPr>
            <sz val="10"/>
            <rFont val="Arial"/>
            <family val="2"/>
          </rPr>
          <t>Et péages, 
frais de covoiturage.</t>
        </r>
      </text>
    </comment>
    <comment ref="A42" authorId="1">
      <text>
        <r>
          <rPr>
            <sz val="10"/>
            <rFont val="Arial"/>
            <family val="2"/>
          </rPr>
          <t xml:space="preserve">Sorties, 
cours,
sports,
abonnements,
locations ou 
achats de livres, musiques, jeux, matériel pour hobbies, etc. </t>
        </r>
      </text>
    </comment>
    <comment ref="A44" authorId="1">
      <text>
        <r>
          <rPr>
            <sz val="10"/>
            <rFont val="Arial"/>
            <family val="2"/>
          </rPr>
          <t>Aménagement extérieur, décoration, 
literie, vaisselle,
meubles, électroménagers, déneigement, 
piscine, 
entretien général, réparations,
système d'alarme, etc.</t>
        </r>
      </text>
    </comment>
    <comment ref="A46" authorId="1">
      <text>
        <r>
          <rPr>
            <sz val="10"/>
            <rFont val="Arial"/>
            <family val="2"/>
          </rPr>
          <t>Timbres, papeterie, cartouches d'encre, rapport d'impôt,
photos, 
réparation d'ordinateur et autres ainsi qu'une réserve pour imprévus tels contravention, invitation à un mariage, etc.</t>
        </r>
      </text>
    </comment>
    <comment ref="A49" authorId="1">
      <text>
        <r>
          <rPr>
            <sz val="10"/>
            <rFont val="Arial"/>
            <family val="2"/>
          </rPr>
          <t>Ce montant est l'excédent ou le déficit de votre fonctionnement courant.</t>
        </r>
      </text>
    </comment>
    <comment ref="A50" authorId="1">
      <text>
        <r>
          <rPr>
            <sz val="10"/>
            <rFont val="Arial"/>
            <family val="2"/>
          </rPr>
          <t xml:space="preserve">Indiquez le montant réellement payé pour les dettes à la consommation et autres.
</t>
        </r>
      </text>
    </comment>
    <comment ref="A20" authorId="1">
      <text>
        <r>
          <rPr>
            <sz val="10"/>
            <rFont val="Arial"/>
            <family val="2"/>
          </rPr>
          <t>Permis de conduire, immatriculation et 
assurance auto.</t>
        </r>
      </text>
    </comment>
    <comment ref="A32" authorId="1">
      <text>
        <r>
          <rPr>
            <sz val="10"/>
            <rFont val="Arial"/>
            <family val="2"/>
          </rPr>
          <t>Tabac, alcool, loteries, cafés, liqueurs et autres petites dépenses.</t>
        </r>
      </text>
    </comment>
    <comment ref="A39" authorId="1">
      <text>
        <r>
          <rPr>
            <sz val="10"/>
            <rFont val="Arial"/>
            <family val="2"/>
          </rPr>
          <t>Prescriptions, médicaments en vente libre,
produits d'hygiène, produits naturels, etc.</t>
        </r>
      </text>
    </comment>
    <comment ref="A40" authorId="1">
      <text>
        <r>
          <rPr>
            <sz val="10"/>
            <rFont val="Arial"/>
            <family val="2"/>
          </rPr>
          <t>Dentiste, optométriste,
chiropraticien, 
massothérapeute,
orthophoniste, psychologue
et autres traitements.</t>
        </r>
      </text>
    </comment>
  </commentList>
</comments>
</file>

<file path=xl/comments6.xml><?xml version="1.0" encoding="utf-8"?>
<comments xmlns="http://schemas.openxmlformats.org/spreadsheetml/2006/main">
  <authors>
    <author>Guylaine</author>
    <author/>
  </authors>
  <commentList>
    <comment ref="C2" authorId="0">
      <text>
        <r>
          <rPr>
            <sz val="9"/>
            <rFont val="Tahoma"/>
            <family val="2"/>
          </rPr>
          <t>Inscrivez l'année.</t>
        </r>
      </text>
    </comment>
    <comment ref="C5" authorId="1">
      <text>
        <r>
          <rPr>
            <sz val="10"/>
            <rFont val="Arial"/>
            <family val="2"/>
          </rPr>
          <t>Inscrivez le mois de début de votre suivi en format numérique
aaaa-mm-jj.</t>
        </r>
      </text>
    </comment>
    <comment ref="P5" authorId="1">
      <text>
        <r>
          <rPr>
            <sz val="10"/>
            <rFont val="Arial"/>
            <family val="2"/>
          </rPr>
          <t>Cette colonne vous indique où vous en êtes rendu par rapport à la prévision annuelle. Par exemple, après 6 mois, vous devriez avoir atteint 50% de la prévision annuelle en général, mais cela ne sera probablement pas le cas pour des dépenses irrégulières.</t>
        </r>
      </text>
    </comment>
    <comment ref="Q5" authorId="1">
      <text>
        <r>
          <rPr>
            <sz val="10"/>
            <color indexed="8"/>
            <rFont val="Arial"/>
            <family val="2"/>
          </rPr>
          <t>Les chiffres de cette colonne ne seront probablement pas significatifs avant la fin de l'année. Ils vous permettront alors de valider votre prévision et d'ajuster celle de la prochaine année.</t>
        </r>
      </text>
    </comment>
    <comment ref="A7" authorId="1">
      <text>
        <r>
          <rPr>
            <sz val="10"/>
            <rFont val="Arial"/>
            <family val="2"/>
          </rPr>
          <t>Revenus de travail, 
aide sociale, assurance emploi,
pension de vieillesse et supplément,
rentes de la RRQ, SAAQ, CSST, etc.</t>
        </r>
      </text>
    </comment>
    <comment ref="A8" authorId="1">
      <text>
        <r>
          <rPr>
            <sz val="10"/>
            <color indexed="8"/>
            <rFont val="Arial"/>
            <family val="2"/>
          </rPr>
          <t>Soutien aux enfants (Québec), prestation fiscale canadienne pour enfants et prestation universelle pour la garde d'enfants (Canada).</t>
        </r>
      </text>
    </comment>
    <comment ref="A10" authorId="1">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11" authorId="1">
      <text>
        <r>
          <rPr>
            <sz val="10"/>
            <rFont val="Arial"/>
            <family val="2"/>
          </rPr>
          <t>Retour d'impôts, revenus d'intérêts,  revenus de location, etc.</t>
        </r>
      </text>
    </comment>
    <comment ref="A15" authorId="1">
      <text>
        <r>
          <rPr>
            <sz val="10"/>
            <rFont val="Arial"/>
            <family val="2"/>
          </rPr>
          <t xml:space="preserve">S'il s'agit d'une hypothèque, inscrivez le montant total des versements mensuels de la  dette hypothécaire de la feuille </t>
        </r>
        <r>
          <rPr>
            <i/>
            <sz val="10"/>
            <rFont val="Arial"/>
            <family val="2"/>
          </rPr>
          <t xml:space="preserve">dettes </t>
        </r>
        <r>
          <rPr>
            <sz val="10"/>
            <rFont val="Arial"/>
            <family val="2"/>
          </rPr>
          <t>plus les frais de condo s'il y a lieu.</t>
        </r>
      </text>
    </comment>
    <comment ref="A19" authorId="1">
      <text>
        <r>
          <rPr>
            <sz val="10"/>
            <rFont val="Arial"/>
            <family val="2"/>
          </rPr>
          <t>Téléphone, télévision, internet, cellulaires, 
interurbains.</t>
        </r>
      </text>
    </comment>
    <comment ref="A21" authorId="1">
      <text>
        <r>
          <rPr>
            <sz val="10"/>
            <rFont val="Arial"/>
            <family val="2"/>
          </rPr>
          <t>Vie, 
habitation,
accident, invalidité, 
etc.</t>
        </r>
      </text>
    </comment>
    <comment ref="A24" authorId="1">
      <text>
        <r>
          <rPr>
            <sz val="10"/>
            <rFont val="Arial"/>
            <family val="2"/>
          </rPr>
          <t>REER,
REEE,
CELI 
et autres.</t>
        </r>
      </text>
    </comment>
    <comment ref="A25" authorId="1">
      <text>
        <r>
          <rPr>
            <sz val="10"/>
            <rFont val="Arial"/>
            <family val="2"/>
          </rPr>
          <t>Frais fixes mensuels et autres frais administratifs, frais annuels de carte de crédit.</t>
        </r>
      </text>
    </comment>
    <comment ref="A29" authorId="1">
      <text>
        <r>
          <rPr>
            <sz val="10"/>
            <rFont val="Arial"/>
            <family val="2"/>
          </rPr>
          <t>Épicerie et 
achats quotidiens.</t>
        </r>
      </text>
    </comment>
    <comment ref="A31" authorId="1">
      <text>
        <r>
          <rPr>
            <sz val="10"/>
            <rFont val="Arial"/>
            <family val="2"/>
          </rPr>
          <t>Incluant chaussures et accessoires ainsi que buanderie, 
nettoyeur,
cordonnier,
couturier.</t>
        </r>
      </text>
    </comment>
    <comment ref="A33" authorId="1">
      <text>
        <r>
          <rPr>
            <sz val="10"/>
            <rFont val="Arial"/>
            <family val="2"/>
          </rPr>
          <t>Cours, 
activités sportives et culturelles, argent de poche.</t>
        </r>
      </text>
    </comment>
    <comment ref="A34" authorId="1">
      <text>
        <r>
          <rPr>
            <sz val="10"/>
            <rFont val="Arial"/>
            <family val="2"/>
          </rPr>
          <t>Factures de l'institution, 
achat de matériel, activités, 
surveillance du midi, frais de transport, etc.</t>
        </r>
      </text>
    </comment>
    <comment ref="A36" authorId="1">
      <text>
        <r>
          <rPr>
            <sz val="10"/>
            <rFont val="Arial"/>
            <family val="2"/>
          </rPr>
          <t>Nourriture,
litière,
vétérinaire,
permis, etc.</t>
        </r>
      </text>
    </comment>
    <comment ref="A37" authorId="1">
      <text>
        <r>
          <rPr>
            <sz val="10"/>
            <rFont val="Arial"/>
            <family val="2"/>
          </rPr>
          <t>Et péages, 
frais de covoiturage.</t>
        </r>
      </text>
    </comment>
    <comment ref="A42" authorId="1">
      <text>
        <r>
          <rPr>
            <sz val="10"/>
            <rFont val="Arial"/>
            <family val="2"/>
          </rPr>
          <t xml:space="preserve">Sorties, 
cours,
sports,
abonnements,
locations ou 
achats de livres, musiques, jeux, matériel pour hobbies, etc. </t>
        </r>
      </text>
    </comment>
    <comment ref="A44" authorId="1">
      <text>
        <r>
          <rPr>
            <sz val="10"/>
            <rFont val="Arial"/>
            <family val="2"/>
          </rPr>
          <t>Aménagement extérieur, décoration, 
literie, vaisselle,
meubles, électroménagers, déneigement, 
piscine, 
entretien général, réparations,
système d'alarme, etc.</t>
        </r>
      </text>
    </comment>
    <comment ref="A46" authorId="1">
      <text>
        <r>
          <rPr>
            <sz val="10"/>
            <rFont val="Arial"/>
            <family val="2"/>
          </rPr>
          <t>Timbres, papeterie, cartouches d'encre, rapport d'impôt,
photos, 
réparation d'ordinateur et autres ainsi qu'une réserve pour imprévus tels contravention, invitation à un mariage, etc.</t>
        </r>
      </text>
    </comment>
    <comment ref="A49" authorId="1">
      <text>
        <r>
          <rPr>
            <sz val="10"/>
            <rFont val="Arial"/>
            <family val="2"/>
          </rPr>
          <t>Ce montant est l'excédent ou le déficit de votre fonctionnement courant.</t>
        </r>
      </text>
    </comment>
    <comment ref="A20" authorId="1">
      <text>
        <r>
          <rPr>
            <sz val="10"/>
            <rFont val="Arial"/>
            <family val="2"/>
          </rPr>
          <t>Permis de conduire, immatriculation et 
assurance auto.</t>
        </r>
      </text>
    </comment>
    <comment ref="A32" authorId="1">
      <text>
        <r>
          <rPr>
            <sz val="10"/>
            <rFont val="Arial"/>
            <family val="2"/>
          </rPr>
          <t>Tabac, alcool, loteries, cafés, liqueurs et autres petites dépenses.</t>
        </r>
      </text>
    </comment>
    <comment ref="A39" authorId="1">
      <text>
        <r>
          <rPr>
            <sz val="10"/>
            <rFont val="Arial"/>
            <family val="2"/>
          </rPr>
          <t>Prescriptions, médicaments en vente libre,
produits d'hygiène, produits naturels, etc.</t>
        </r>
      </text>
    </comment>
    <comment ref="A40" authorId="1">
      <text>
        <r>
          <rPr>
            <sz val="10"/>
            <rFont val="Arial"/>
            <family val="2"/>
          </rPr>
          <t>Dentiste, optométriste,
chiropraticien, 
massothérapeute,
orthophoniste, psychologue
et autres traitements.</t>
        </r>
      </text>
    </comment>
  </commentList>
</comments>
</file>

<file path=xl/comments7.xml><?xml version="1.0" encoding="utf-8"?>
<comments xmlns="http://schemas.openxmlformats.org/spreadsheetml/2006/main">
  <authors>
    <author>Guylaine</author>
  </authors>
  <commentList>
    <comment ref="M6" authorId="0">
      <text>
        <r>
          <rPr>
            <sz val="10"/>
            <rFont val="Arial"/>
            <family val="2"/>
          </rPr>
          <t>Utilisez le convertisseur pour obtenir le versement mensuel moyen à inscrire dans les tableaux des dettes. Par exemple, si une dette est remboursée aux 2 semaines, le convertisseur multiplie le montant du remboursement par 26 puis le divise par 12 pour obtenir l'équivalent par mois.</t>
        </r>
      </text>
    </comment>
    <comment ref="M27" authorId="0">
      <text>
        <r>
          <rPr>
            <sz val="10"/>
            <rFont val="Arial"/>
            <family val="2"/>
          </rPr>
          <t>Utilisez le convertisseur pour obtenir le versement mensuel moyen à inscrire dans les tableaux des dettes. Par exemple, si une dette est remboursée aux 2 semaines, le convertisseur multiplie le montant du remboursement par 26 puis le divise par 12 pour obtenir l'équivalent par mois.</t>
        </r>
      </text>
    </comment>
  </commentList>
</comments>
</file>

<file path=xl/comments8.xml><?xml version="1.0" encoding="utf-8"?>
<comments xmlns="http://schemas.openxmlformats.org/spreadsheetml/2006/main">
  <authors>
    <author>Guylaine</author>
  </authors>
  <commentList>
    <comment ref="I1" authorId="0">
      <text>
        <r>
          <rPr>
            <sz val="10"/>
            <rFont val="Arial"/>
            <family val="2"/>
          </rPr>
          <t>Utilisez l'additionneur pour obtenir la valeur de plusieurs actifs du même type. Par exemple, inscrivez-y les montants de vos différents placements.</t>
        </r>
      </text>
    </comment>
    <comment ref="G7" authorId="0">
      <text>
        <r>
          <rPr>
            <sz val="9"/>
            <rFont val="Tahoma"/>
            <family val="2"/>
          </rPr>
          <t>Utilisez cette section pour écrire des notes personnelles.</t>
        </r>
      </text>
    </comment>
  </commentList>
</comments>
</file>

<file path=xl/sharedStrings.xml><?xml version="1.0" encoding="utf-8"?>
<sst xmlns="http://schemas.openxmlformats.org/spreadsheetml/2006/main" count="441" uniqueCount="156">
  <si>
    <t xml:space="preserve">ACEF Lanaudière </t>
  </si>
  <si>
    <t>Les dépenses sont classées en fixes (engagements fermes) et en variables (où il y a peut-être une marge de manoeuvre).</t>
  </si>
  <si>
    <t>Cette œuvre est mise à disposition sous licence Attribution -</t>
  </si>
  <si>
    <t>Pas d’Utilisation Commerciale - Partage dans les Mêmes Conditions</t>
  </si>
  <si>
    <t xml:space="preserve">Pour voir une copie de cette licence, visitez </t>
  </si>
  <si>
    <t>http://creativecommons.org/licenses/by-nc-sa/2.5/ca/deed.fr</t>
  </si>
  <si>
    <t xml:space="preserve">          Prévision budgétaire annuelle</t>
  </si>
  <si>
    <t>Année</t>
  </si>
  <si>
    <t>Revenus</t>
  </si>
  <si>
    <t>Salaire net et prestations</t>
  </si>
  <si>
    <t>Allocations pour enfants</t>
  </si>
  <si>
    <t>Pension alimentaire</t>
  </si>
  <si>
    <t>Transferts gouvernementaux</t>
  </si>
  <si>
    <t>Autres</t>
  </si>
  <si>
    <t>Total des revenus</t>
  </si>
  <si>
    <t>Dépenses fixes</t>
  </si>
  <si>
    <t>Loyer, hypothèque, frais de condo</t>
  </si>
  <si>
    <t>Électricité</t>
  </si>
  <si>
    <t>Chauffage (huile, bois, propane)</t>
  </si>
  <si>
    <t>Télécoms</t>
  </si>
  <si>
    <t>Droit de rouler</t>
  </si>
  <si>
    <t>Assurances</t>
  </si>
  <si>
    <t>Permis, cotisations et impôts</t>
  </si>
  <si>
    <t>Épargnes</t>
  </si>
  <si>
    <t>Frais bancaires</t>
  </si>
  <si>
    <t>Total des dépenses fixes</t>
  </si>
  <si>
    <t>Dépenses variables</t>
  </si>
  <si>
    <t>Alimentation</t>
  </si>
  <si>
    <t>Restaurants et livraisons</t>
  </si>
  <si>
    <t>Vêtements de la famille</t>
  </si>
  <si>
    <t>Dépenses des enfants</t>
  </si>
  <si>
    <t>Frais scolaires</t>
  </si>
  <si>
    <t>Frais de garde, camp de jour</t>
  </si>
  <si>
    <t>Animaux</t>
  </si>
  <si>
    <t>Transport en commun, taxi, stationnement...</t>
  </si>
  <si>
    <t>Soins de santé</t>
  </si>
  <si>
    <t>Loisirs</t>
  </si>
  <si>
    <t>Vacances</t>
  </si>
  <si>
    <t>Habitation</t>
  </si>
  <si>
    <t>Cadeaux, fêtes</t>
  </si>
  <si>
    <t>Divers et imprévus</t>
  </si>
  <si>
    <t>Total des dépenses variables</t>
  </si>
  <si>
    <r>
      <t xml:space="preserve">Total des </t>
    </r>
    <r>
      <rPr>
        <b/>
        <sz val="12"/>
        <color indexed="10"/>
        <rFont val="FreeSans"/>
        <family val="2"/>
      </rPr>
      <t>dépenses fixes</t>
    </r>
    <r>
      <rPr>
        <b/>
        <sz val="12"/>
        <rFont val="FreeSans"/>
        <family val="2"/>
      </rPr>
      <t xml:space="preserve"> </t>
    </r>
    <r>
      <rPr>
        <b/>
        <sz val="12"/>
        <color indexed="40"/>
        <rFont val="FreeSans"/>
        <family val="2"/>
      </rPr>
      <t>et variables</t>
    </r>
  </si>
  <si>
    <t>Paiement des dettes</t>
  </si>
  <si>
    <t>Résultat</t>
  </si>
  <si>
    <t>ACEF Lanaudière, 200 rue de Salaberry bureau 124 Joliette J6E 4G1– 450 756-1333 – 1 866 414-1333</t>
  </si>
  <si>
    <t>http://www.consommateur.qc.ca/acef-lan/</t>
  </si>
  <si>
    <t>Suivi budgétaire mensuel</t>
  </si>
  <si>
    <t>Prévision reportée par mois</t>
  </si>
  <si>
    <t>Total annuel</t>
  </si>
  <si>
    <t>% de la prévision annuelle</t>
  </si>
  <si>
    <t>Moyenne par mois</t>
  </si>
  <si>
    <t>Portrait des dettes</t>
  </si>
  <si>
    <t>Créancier</t>
  </si>
  <si>
    <t>Solde à payer</t>
  </si>
  <si>
    <t>Taux d'intérêt</t>
  </si>
  <si>
    <t>Portrait des actifs</t>
  </si>
  <si>
    <t>ACTIFS</t>
  </si>
  <si>
    <t>REER</t>
  </si>
  <si>
    <t>REEE</t>
  </si>
  <si>
    <t xml:space="preserve">Auto 1 </t>
  </si>
  <si>
    <t>Auto 2</t>
  </si>
  <si>
    <t>TOTAL</t>
  </si>
  <si>
    <t>CONVERTISSEUR</t>
  </si>
  <si>
    <t>Inscrire le montant ici</t>
  </si>
  <si>
    <t>Équivalent par mois</t>
  </si>
  <si>
    <t>Semaine</t>
  </si>
  <si>
    <t>2 semaines</t>
  </si>
  <si>
    <t>3 mois</t>
  </si>
  <si>
    <t>ADDITIONNEUR</t>
  </si>
  <si>
    <t>Inscrire les montants mensuels dans la zone grise</t>
  </si>
  <si>
    <t>Montant #1</t>
  </si>
  <si>
    <t>Montant #2</t>
  </si>
  <si>
    <t>Montant #3</t>
  </si>
  <si>
    <t>Somme</t>
  </si>
  <si>
    <t>COMMENTAIRES</t>
  </si>
  <si>
    <r>
      <rPr>
        <b/>
        <sz val="12"/>
        <color indexed="19"/>
        <rFont val="FreeSans"/>
        <family val="0"/>
      </rPr>
      <t>Revenus</t>
    </r>
    <r>
      <rPr>
        <b/>
        <sz val="12"/>
        <rFont val="FreeSans"/>
        <family val="0"/>
      </rPr>
      <t xml:space="preserve"> moins total des dépenses</t>
    </r>
  </si>
  <si>
    <t>Les feuilles de calculs sont protégées afin d'éviter une corruption des formules mathématiques.</t>
  </si>
  <si>
    <t xml:space="preserve">                                                                - ne pas oublier de postes budgétaires, même les occasionnels;</t>
  </si>
  <si>
    <t>Ceci permet de comparer la réalité avec la prévision établie et montre si le mois est excédentaire ou déficitaire.</t>
  </si>
  <si>
    <t>Lorsque les douze mois sont complétés, les chiffres donnent un portrait réel de l'année écoulée.</t>
  </si>
  <si>
    <t xml:space="preserve">Fréquence </t>
  </si>
  <si>
    <t>Encaisse</t>
  </si>
  <si>
    <t>Type de dette</t>
  </si>
  <si>
    <t>DETTES À LA CONSOMMATION ET AUTRES: prêt auto, prêt personnel, prêt étudiant, marge, carte de crédit, compte en retard... </t>
  </si>
  <si>
    <t>DETTE HYPOTHÉCAIRE: prêt hypothécaire et marge hypothécaire</t>
  </si>
  <si>
    <t>Attention ! N'enlevez cette protection que si vous connaissez bien le fonctionnement d'un chiffrier. Il y a risque d'obtenir de faux résultats sinon.</t>
  </si>
  <si>
    <r>
      <t xml:space="preserve">Le mot de passe requis pour modifier une feuille protégée est:     </t>
    </r>
    <r>
      <rPr>
        <b/>
        <i/>
        <sz val="10"/>
        <rFont val="Arial"/>
        <family val="2"/>
      </rPr>
      <t>aceflanaudiere</t>
    </r>
    <r>
      <rPr>
        <sz val="10"/>
        <rFont val="Arial"/>
        <family val="2"/>
      </rPr>
      <t xml:space="preserve"> </t>
    </r>
  </si>
  <si>
    <t xml:space="preserve">Vous pouvez entrer vos données seulement dans les cellules prévues à cet effet. </t>
  </si>
  <si>
    <t>VALEUR MARCHANDE $ (valeur de vente)</t>
  </si>
  <si>
    <t>Date</t>
  </si>
  <si>
    <t>Montant #4</t>
  </si>
  <si>
    <t>MULTIPLICATEUR</t>
  </si>
  <si>
    <t>Montant #5</t>
  </si>
  <si>
    <t>Montant #6</t>
  </si>
  <si>
    <t>Montant #7</t>
  </si>
  <si>
    <t>Montant #8</t>
  </si>
  <si>
    <t>Montant #9</t>
  </si>
  <si>
    <t>Montant #10</t>
  </si>
  <si>
    <t>Montant #11</t>
  </si>
  <si>
    <t>Montant #12</t>
  </si>
  <si>
    <t>Nombre de versements</t>
  </si>
  <si>
    <t>Inscrire le versement</t>
  </si>
  <si>
    <t>Montant pour le mois</t>
  </si>
  <si>
    <t xml:space="preserve">     - Si le montant est à la semaine, vous le multipliez par 52 puis le divisez par 12 pour en obtenir la moyenne.</t>
  </si>
  <si>
    <t xml:space="preserve">     - Si le montant est aux deux semaines, vous le multipliez par 26 puis le divisez par 12 pour en obtenir la moyenne. </t>
  </si>
  <si>
    <t xml:space="preserve">     - Si le montant est aux trois mois, vous le divisez par 3 pour en obtenir la moyenne.</t>
  </si>
  <si>
    <t xml:space="preserve">     - Si le montant est par année, vous le divisez par 12 pour en obtenir la moyenne.</t>
  </si>
  <si>
    <t>Utilisez les différents calculateurs, qui se trouvent à la droite des grilles, pour vous aider à faire vos calculs.</t>
  </si>
  <si>
    <t>Quand un montant n'est pas mensuel, vous en calculez l'équivalent par mois selon la fréquence du montant.</t>
  </si>
  <si>
    <t>Essayez d'être le plus réaliste possible :     - ne pas surestimer les revenus ni sous-estimer les dépenses;</t>
  </si>
  <si>
    <t xml:space="preserve">Les chiffres entrés à chaque mois s'additionnent, ce qui aide à visualiser où vous en êtes par rapport à la prévision.  </t>
  </si>
  <si>
    <t>Cette information est utile pour compléter la prévision budgétaire, pour évaluer votre santé financière et pour prendre des décisions.</t>
  </si>
  <si>
    <t xml:space="preserve">Cela donne un portrait de votre situation financière à un moment précis. </t>
  </si>
  <si>
    <t>Vous devriez refaire l'exercice s'il y a hausse de l'endettement, remboursement complet d'une dette, achat ou vente d'actif.</t>
  </si>
  <si>
    <t xml:space="preserve">                                                                - évaluer du mieux que vous pouvez et confirmer l'estimation en faisant le suivi.</t>
  </si>
  <si>
    <t>Maison principale</t>
  </si>
  <si>
    <t xml:space="preserve">Moto, roulotte, bateau </t>
  </si>
  <si>
    <t>Suivez les notes insérées dans les cellules avec les petits triangles rouges.</t>
  </si>
  <si>
    <t>Vous n'avez qu'à positionner votre flèche sur la cellule et la note apparaîtra.</t>
  </si>
  <si>
    <t>conjoint 1</t>
  </si>
  <si>
    <t>conjoint 2</t>
  </si>
  <si>
    <t>Total famille</t>
  </si>
  <si>
    <t>Inscrivez les montants mensuels</t>
  </si>
  <si>
    <t>en commun</t>
  </si>
  <si>
    <t>Taxes municipales, scolaires et autres</t>
  </si>
  <si>
    <t>Dépenses personnelles</t>
  </si>
  <si>
    <t>Auto: essence, entretien, assistance routière</t>
  </si>
  <si>
    <t>Médicaments, pharmacie et autres</t>
  </si>
  <si>
    <t>Coiffure, esthétique et autres</t>
  </si>
  <si>
    <t>Emprunt total ou limite de crédit</t>
  </si>
  <si>
    <t>Signataire(s), endosseur</t>
  </si>
  <si>
    <t>Commentaires</t>
  </si>
  <si>
    <t>Versement mensuel</t>
  </si>
  <si>
    <t>Maison secondaire</t>
  </si>
  <si>
    <t>Terrain</t>
  </si>
  <si>
    <t>Autres immeubles</t>
  </si>
  <si>
    <t>Actifs immobiliers</t>
  </si>
  <si>
    <t>CELI</t>
  </si>
  <si>
    <t>Autres placements</t>
  </si>
  <si>
    <t>Autres véhicules</t>
  </si>
  <si>
    <t>Véhicules</t>
  </si>
  <si>
    <t>Actifs divers</t>
  </si>
  <si>
    <t xml:space="preserve">Cette grille budgétaire permet de mesurer le rythme de vie de votre couple à l'aide d'une prévision budgétaire annuelle. </t>
  </si>
  <si>
    <t>Grille de prévision budgétaire annuelle à deux</t>
  </si>
  <si>
    <r>
      <t xml:space="preserve">N.B. La grille </t>
    </r>
    <r>
      <rPr>
        <b/>
        <i/>
        <sz val="10"/>
        <rFont val="Arial"/>
        <family val="2"/>
      </rPr>
      <t>Suivi mensuel Total famille</t>
    </r>
    <r>
      <rPr>
        <sz val="10"/>
        <rFont val="Arial"/>
        <family val="2"/>
      </rPr>
      <t xml:space="preserve"> se remplit automatiquement.</t>
    </r>
  </si>
  <si>
    <r>
      <t xml:space="preserve">Dans les grilles </t>
    </r>
    <r>
      <rPr>
        <b/>
        <i/>
        <sz val="12"/>
        <rFont val="Arial"/>
        <family val="2"/>
      </rPr>
      <t>Dettes</t>
    </r>
    <r>
      <rPr>
        <sz val="10"/>
        <rFont val="Arial"/>
        <family val="2"/>
      </rPr>
      <t xml:space="preserve"> et </t>
    </r>
    <r>
      <rPr>
        <b/>
        <i/>
        <sz val="12"/>
        <rFont val="Arial"/>
        <family val="2"/>
      </rPr>
      <t>Actifs</t>
    </r>
    <r>
      <rPr>
        <sz val="10"/>
        <rFont val="Arial"/>
        <family val="2"/>
      </rPr>
      <t>, vous inscrivez l'information concernant les dettes à payer et les biens possédés dans les colonnes appropriées.</t>
    </r>
  </si>
  <si>
    <r>
      <t>N.B. Toutes les valeurs des</t>
    </r>
    <r>
      <rPr>
        <i/>
        <sz val="10"/>
        <rFont val="Arial"/>
        <family val="2"/>
      </rPr>
      <t xml:space="preserve"> </t>
    </r>
    <r>
      <rPr>
        <sz val="10"/>
        <rFont val="Arial"/>
        <family val="2"/>
      </rPr>
      <t>colonnes</t>
    </r>
    <r>
      <rPr>
        <b/>
        <i/>
        <sz val="10"/>
        <rFont val="Arial"/>
        <family val="2"/>
      </rPr>
      <t xml:space="preserve"> Total famille</t>
    </r>
    <r>
      <rPr>
        <sz val="10"/>
        <rFont val="Arial"/>
        <family val="2"/>
      </rPr>
      <t xml:space="preserve"> se calculent automatiquement.</t>
    </r>
  </si>
  <si>
    <r>
      <t xml:space="preserve">La distinction entre le </t>
    </r>
    <r>
      <rPr>
        <b/>
        <i/>
        <sz val="10"/>
        <rFont val="Arial"/>
        <family val="2"/>
      </rPr>
      <t>Conjoint 1</t>
    </r>
    <r>
      <rPr>
        <sz val="10"/>
        <rFont val="Arial"/>
        <family val="2"/>
      </rPr>
      <t xml:space="preserve">, le </t>
    </r>
    <r>
      <rPr>
        <b/>
        <i/>
        <sz val="10"/>
        <rFont val="Arial"/>
        <family val="2"/>
      </rPr>
      <t>Conjoint 2</t>
    </r>
    <r>
      <rPr>
        <sz val="10"/>
        <rFont val="Arial"/>
        <family val="2"/>
      </rPr>
      <t xml:space="preserve"> et ce qui est </t>
    </r>
    <r>
      <rPr>
        <b/>
        <i/>
        <sz val="10"/>
        <rFont val="Arial"/>
        <family val="2"/>
      </rPr>
      <t>En commun</t>
    </r>
    <r>
      <rPr>
        <sz val="10"/>
        <rFont val="Arial"/>
        <family val="2"/>
      </rPr>
      <t xml:space="preserve"> permet de bien comprendre la situation de la famille.</t>
    </r>
  </si>
  <si>
    <t>Conjoint 1</t>
  </si>
  <si>
    <t>Conjoint 2</t>
  </si>
  <si>
    <t>En commun</t>
  </si>
  <si>
    <r>
      <t xml:space="preserve">Dans les grilles </t>
    </r>
    <r>
      <rPr>
        <b/>
        <i/>
        <sz val="12"/>
        <rFont val="Arial"/>
        <family val="2"/>
      </rPr>
      <t xml:space="preserve">Suivi mensuel (Conjoints 1 </t>
    </r>
    <r>
      <rPr>
        <b/>
        <sz val="12"/>
        <rFont val="Arial"/>
        <family val="2"/>
      </rPr>
      <t>et</t>
    </r>
    <r>
      <rPr>
        <b/>
        <i/>
        <sz val="12"/>
        <rFont val="Arial"/>
        <family val="2"/>
      </rPr>
      <t xml:space="preserve"> 2 </t>
    </r>
    <r>
      <rPr>
        <b/>
        <sz val="12"/>
        <rFont val="Arial"/>
        <family val="2"/>
      </rPr>
      <t>et</t>
    </r>
    <r>
      <rPr>
        <b/>
        <i/>
        <sz val="12"/>
        <rFont val="Arial"/>
        <family val="2"/>
      </rPr>
      <t xml:space="preserve"> En commun)</t>
    </r>
    <r>
      <rPr>
        <sz val="10"/>
        <rFont val="Arial"/>
        <family val="2"/>
      </rPr>
      <t>, vous inscrivez les revenus et les dépenses réels du mois visé.</t>
    </r>
  </si>
  <si>
    <t>La prévision budgétaire est établie à partir des moyennes mensuelles de tous les revenus et de toutes les dépenses de l'année.</t>
  </si>
  <si>
    <r>
      <t xml:space="preserve">Dans la grille </t>
    </r>
    <r>
      <rPr>
        <b/>
        <i/>
        <sz val="12"/>
        <rFont val="Arial"/>
        <family val="2"/>
      </rPr>
      <t>Prévision annuelle</t>
    </r>
    <r>
      <rPr>
        <sz val="10"/>
        <rFont val="Arial"/>
        <family val="2"/>
      </rPr>
      <t>, vous inscrivez les moyennes mensuelles des revenus et des dépenses dans les colonnes appropriées.</t>
    </r>
  </si>
  <si>
    <t>Total famille par mois</t>
  </si>
</sst>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C0C];[Red]\-#,##0.00\ [$$-C0C]"/>
    <numFmt numFmtId="165" formatCode="mmmm"/>
    <numFmt numFmtId="166" formatCode="#,##0.00\ &quot;$&quot;"/>
    <numFmt numFmtId="167" formatCode="[$-C0C]d\ mmmm\ yyyy"/>
    <numFmt numFmtId="168" formatCode="#,##0.00\ [$$-C0C];[Red]#,##0.00\ [$$-C0C]"/>
  </numFmts>
  <fonts count="74">
    <font>
      <sz val="10"/>
      <name val="Arial"/>
      <family val="2"/>
    </font>
    <font>
      <b/>
      <sz val="11"/>
      <name val="FreeSans"/>
      <family val="2"/>
    </font>
    <font>
      <b/>
      <i/>
      <sz val="10"/>
      <name val="Arial"/>
      <family val="2"/>
    </font>
    <font>
      <sz val="10"/>
      <color indexed="12"/>
      <name val="Arial"/>
      <family val="2"/>
    </font>
    <font>
      <sz val="12"/>
      <name val="FreeSans"/>
      <family val="2"/>
    </font>
    <font>
      <sz val="20"/>
      <name val="FreeSans"/>
      <family val="2"/>
    </font>
    <font>
      <b/>
      <sz val="12"/>
      <name val="FreeSans"/>
      <family val="2"/>
    </font>
    <font>
      <sz val="14"/>
      <name val="FreeSans"/>
      <family val="2"/>
    </font>
    <font>
      <b/>
      <sz val="14"/>
      <name val="FreeSans"/>
      <family val="2"/>
    </font>
    <font>
      <sz val="10"/>
      <color indexed="8"/>
      <name val="Arial"/>
      <family val="2"/>
    </font>
    <font>
      <b/>
      <sz val="12"/>
      <color indexed="9"/>
      <name val="FreeSans"/>
      <family val="2"/>
    </font>
    <font>
      <i/>
      <sz val="10"/>
      <name val="Arial"/>
      <family val="2"/>
    </font>
    <font>
      <b/>
      <sz val="12"/>
      <color indexed="26"/>
      <name val="FreeSans"/>
      <family val="2"/>
    </font>
    <font>
      <sz val="12"/>
      <color indexed="26"/>
      <name val="FreeSans"/>
      <family val="2"/>
    </font>
    <font>
      <b/>
      <sz val="12"/>
      <color indexed="10"/>
      <name val="FreeSans"/>
      <family val="2"/>
    </font>
    <font>
      <b/>
      <sz val="12"/>
      <color indexed="40"/>
      <name val="FreeSans"/>
      <family val="2"/>
    </font>
    <font>
      <b/>
      <sz val="12"/>
      <color indexed="16"/>
      <name val="FreeSans"/>
      <family val="2"/>
    </font>
    <font>
      <sz val="12"/>
      <color indexed="9"/>
      <name val="FreeSans"/>
      <family val="2"/>
    </font>
    <font>
      <sz val="12"/>
      <name val="FreesSans"/>
      <family val="0"/>
    </font>
    <font>
      <b/>
      <sz val="12"/>
      <color indexed="19"/>
      <name val="FreeSans"/>
      <family val="0"/>
    </font>
    <font>
      <b/>
      <i/>
      <sz val="12"/>
      <name val="Arial"/>
      <family val="2"/>
    </font>
    <font>
      <sz val="10"/>
      <name val="FreesSans"/>
      <family val="0"/>
    </font>
    <font>
      <b/>
      <sz val="12"/>
      <name val="FreesSans"/>
      <family val="0"/>
    </font>
    <font>
      <b/>
      <sz val="10"/>
      <name val="FreesSans"/>
      <family val="0"/>
    </font>
    <font>
      <sz val="20"/>
      <name val="FreesSans"/>
      <family val="0"/>
    </font>
    <font>
      <sz val="9"/>
      <name val="Tahoma"/>
      <family val="2"/>
    </font>
    <font>
      <sz val="10"/>
      <name val="FreeSans"/>
      <family val="0"/>
    </font>
    <font>
      <b/>
      <sz val="10"/>
      <name val="FreeSans"/>
      <family val="0"/>
    </font>
    <font>
      <sz val="10"/>
      <color indexed="9"/>
      <name val="FreeSans"/>
      <family val="0"/>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3"/>
      <color indexed="10"/>
      <name val="FreeSans"/>
      <family val="2"/>
    </font>
    <font>
      <sz val="10"/>
      <color indexed="10"/>
      <name val="FreeSan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3"/>
      <color rgb="FFFF0000"/>
      <name val="FreeSans"/>
      <family val="2"/>
    </font>
    <font>
      <sz val="12"/>
      <color theme="0"/>
      <name val="FreeSans"/>
      <family val="0"/>
    </font>
    <font>
      <sz val="10"/>
      <color rgb="FFFF0000"/>
      <name val="FreeSans"/>
      <family val="0"/>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0"/>
        <bgColor indexed="64"/>
      </patternFill>
    </fill>
    <fill>
      <patternFill patternType="solid">
        <fgColor indexed="40"/>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0" fillId="30" borderId="0" applyNumberFormat="0" applyBorder="0" applyAlignment="0" applyProtection="0"/>
    <xf numFmtId="9" fontId="0" fillId="0" borderId="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201">
    <xf numFmtId="0" fontId="0" fillId="0" borderId="0" xfId="0" applyAlignment="1">
      <alignment/>
    </xf>
    <xf numFmtId="0" fontId="1" fillId="0" borderId="0" xfId="0" applyFont="1" applyBorder="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164" fontId="4" fillId="0" borderId="0" xfId="0" applyNumberFormat="1" applyFont="1" applyAlignment="1">
      <alignment horizontal="center"/>
    </xf>
    <xf numFmtId="164" fontId="4" fillId="0" borderId="0" xfId="0" applyNumberFormat="1" applyFont="1" applyAlignment="1">
      <alignment/>
    </xf>
    <xf numFmtId="0" fontId="6" fillId="0" borderId="0" xfId="0" applyFont="1" applyAlignment="1">
      <alignment horizontal="center"/>
    </xf>
    <xf numFmtId="0" fontId="7" fillId="33" borderId="0" xfId="0" applyFont="1" applyFill="1" applyAlignment="1" applyProtection="1">
      <alignment horizontal="center"/>
      <protection locked="0"/>
    </xf>
    <xf numFmtId="0" fontId="6" fillId="0" borderId="0" xfId="0" applyFont="1" applyAlignment="1">
      <alignment horizontal="right"/>
    </xf>
    <xf numFmtId="0" fontId="8" fillId="0" borderId="0" xfId="0" applyFont="1" applyAlignment="1">
      <alignment horizontal="center"/>
    </xf>
    <xf numFmtId="165" fontId="6" fillId="0" borderId="0" xfId="0" applyNumberFormat="1" applyFont="1" applyAlignment="1" applyProtection="1">
      <alignment horizontal="center" wrapText="1"/>
      <protection/>
    </xf>
    <xf numFmtId="0" fontId="6" fillId="34" borderId="0" xfId="0" applyFont="1" applyFill="1" applyAlignment="1">
      <alignment horizontal="center"/>
    </xf>
    <xf numFmtId="164" fontId="4" fillId="34" borderId="0" xfId="0" applyNumberFormat="1" applyFont="1" applyFill="1" applyAlignment="1">
      <alignment horizontal="center"/>
    </xf>
    <xf numFmtId="164" fontId="4" fillId="34" borderId="0" xfId="0" applyNumberFormat="1" applyFont="1" applyFill="1" applyAlignment="1">
      <alignment/>
    </xf>
    <xf numFmtId="0" fontId="10" fillId="35" borderId="0" xfId="0" applyFont="1" applyFill="1" applyAlignment="1">
      <alignment horizontal="center"/>
    </xf>
    <xf numFmtId="0" fontId="12" fillId="35" borderId="0" xfId="0" applyFont="1" applyFill="1" applyAlignment="1">
      <alignment horizontal="center"/>
    </xf>
    <xf numFmtId="0" fontId="6" fillId="36" borderId="0" xfId="0" applyFont="1" applyFill="1" applyAlignment="1">
      <alignment horizontal="center"/>
    </xf>
    <xf numFmtId="164" fontId="4" fillId="0" borderId="0" xfId="0" applyNumberFormat="1" applyFont="1" applyAlignment="1" applyProtection="1">
      <alignment horizontal="left"/>
      <protection/>
    </xf>
    <xf numFmtId="0" fontId="16" fillId="0" borderId="0" xfId="0" applyFont="1" applyAlignment="1">
      <alignment horizontal="center"/>
    </xf>
    <xf numFmtId="0" fontId="6" fillId="37" borderId="0" xfId="0" applyFont="1" applyFill="1" applyAlignment="1">
      <alignment horizontal="center"/>
    </xf>
    <xf numFmtId="164" fontId="0" fillId="0" borderId="0" xfId="0" applyNumberFormat="1" applyAlignment="1">
      <alignment horizontal="center"/>
    </xf>
    <xf numFmtId="0" fontId="5" fillId="0" borderId="0" xfId="0" applyFont="1" applyAlignment="1">
      <alignment horizontal="left"/>
    </xf>
    <xf numFmtId="0" fontId="4" fillId="0" borderId="0" xfId="0" applyFont="1" applyFill="1" applyAlignment="1">
      <alignment/>
    </xf>
    <xf numFmtId="0" fontId="8" fillId="0" borderId="0" xfId="0" applyFont="1" applyAlignment="1">
      <alignment horizontal="left"/>
    </xf>
    <xf numFmtId="0" fontId="6" fillId="0" borderId="0" xfId="0" applyFont="1" applyAlignment="1">
      <alignment horizontal="center" vertical="top" wrapText="1"/>
    </xf>
    <xf numFmtId="165" fontId="6" fillId="33" borderId="0" xfId="0" applyNumberFormat="1" applyFont="1" applyFill="1" applyAlignment="1" applyProtection="1">
      <alignment horizontal="center"/>
      <protection locked="0"/>
    </xf>
    <xf numFmtId="164" fontId="6" fillId="0" borderId="0" xfId="0" applyNumberFormat="1" applyFont="1" applyBorder="1" applyAlignment="1" applyProtection="1">
      <alignment horizontal="center" wrapText="1"/>
      <protection/>
    </xf>
    <xf numFmtId="164" fontId="6" fillId="0" borderId="0" xfId="0" applyNumberFormat="1" applyFont="1" applyAlignment="1" applyProtection="1">
      <alignment horizontal="center" wrapText="1"/>
      <protection/>
    </xf>
    <xf numFmtId="0" fontId="0" fillId="34" borderId="0" xfId="0" applyFill="1" applyBorder="1" applyAlignment="1">
      <alignment horizontal="center"/>
    </xf>
    <xf numFmtId="0" fontId="0" fillId="34" borderId="0" xfId="0" applyFill="1" applyBorder="1" applyAlignment="1">
      <alignment/>
    </xf>
    <xf numFmtId="0" fontId="0" fillId="34" borderId="0" xfId="0" applyFill="1" applyAlignment="1">
      <alignment horizontal="center"/>
    </xf>
    <xf numFmtId="0" fontId="17" fillId="0" borderId="0" xfId="0" applyFont="1" applyAlignment="1">
      <alignment horizontal="center"/>
    </xf>
    <xf numFmtId="0" fontId="6" fillId="36" borderId="0" xfId="0" applyFont="1" applyFill="1" applyAlignment="1">
      <alignment horizontal="right"/>
    </xf>
    <xf numFmtId="0" fontId="0" fillId="0" borderId="0" xfId="0" applyFill="1" applyAlignment="1">
      <alignment/>
    </xf>
    <xf numFmtId="164" fontId="4" fillId="0" borderId="0" xfId="0" applyNumberFormat="1" applyFont="1" applyAlignment="1" applyProtection="1">
      <alignment horizontal="right"/>
      <protection/>
    </xf>
    <xf numFmtId="164" fontId="4" fillId="34" borderId="0" xfId="0" applyNumberFormat="1" applyFont="1" applyFill="1" applyAlignment="1">
      <alignment horizontal="right"/>
    </xf>
    <xf numFmtId="164" fontId="4" fillId="0" borderId="0" xfId="0" applyNumberFormat="1" applyFont="1" applyAlignment="1">
      <alignment horizontal="right"/>
    </xf>
    <xf numFmtId="164" fontId="4" fillId="35" borderId="0" xfId="0" applyNumberFormat="1" applyFont="1" applyFill="1" applyAlignment="1">
      <alignment horizontal="right"/>
    </xf>
    <xf numFmtId="164" fontId="13" fillId="35" borderId="0" xfId="0" applyNumberFormat="1" applyFont="1" applyFill="1" applyAlignment="1">
      <alignment horizontal="right"/>
    </xf>
    <xf numFmtId="164" fontId="4" fillId="36" borderId="0" xfId="0" applyNumberFormat="1" applyFont="1" applyFill="1" applyAlignment="1">
      <alignment horizontal="righ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164" fontId="4" fillId="37" borderId="0" xfId="0" applyNumberFormat="1" applyFont="1" applyFill="1" applyAlignment="1">
      <alignment horizontal="right"/>
    </xf>
    <xf numFmtId="164" fontId="4" fillId="0" borderId="0" xfId="0" applyNumberFormat="1" applyFont="1" applyAlignment="1" applyProtection="1">
      <alignment horizontal="right"/>
      <protection locked="0"/>
    </xf>
    <xf numFmtId="9" fontId="4" fillId="0" borderId="0" xfId="0" applyNumberFormat="1" applyFont="1" applyBorder="1" applyAlignment="1">
      <alignment horizontal="right"/>
    </xf>
    <xf numFmtId="164" fontId="6" fillId="34" borderId="0" xfId="0" applyNumberFormat="1" applyFont="1" applyFill="1" applyAlignment="1">
      <alignment horizontal="right"/>
    </xf>
    <xf numFmtId="164" fontId="4" fillId="34" borderId="0" xfId="0" applyNumberFormat="1" applyFont="1" applyFill="1" applyBorder="1" applyAlignment="1">
      <alignment horizontal="right"/>
    </xf>
    <xf numFmtId="9" fontId="4" fillId="34" borderId="0" xfId="0" applyNumberFormat="1" applyFont="1" applyFill="1" applyBorder="1" applyAlignment="1">
      <alignment horizontal="right"/>
    </xf>
    <xf numFmtId="0" fontId="6" fillId="35" borderId="0" xfId="0" applyFont="1" applyFill="1" applyAlignment="1">
      <alignment horizontal="right"/>
    </xf>
    <xf numFmtId="164" fontId="4" fillId="35" borderId="0" xfId="0" applyNumberFormat="1" applyFont="1" applyFill="1" applyBorder="1" applyAlignment="1">
      <alignment horizontal="right"/>
    </xf>
    <xf numFmtId="164" fontId="10" fillId="35" borderId="0" xfId="0" applyNumberFormat="1" applyFont="1" applyFill="1" applyAlignment="1">
      <alignment horizontal="right"/>
    </xf>
    <xf numFmtId="164" fontId="17" fillId="35" borderId="0" xfId="0" applyNumberFormat="1" applyFont="1" applyFill="1" applyAlignment="1">
      <alignment horizontal="right"/>
    </xf>
    <xf numFmtId="164" fontId="17" fillId="35" borderId="0" xfId="0" applyNumberFormat="1" applyFont="1" applyFill="1" applyBorder="1" applyAlignment="1">
      <alignment horizontal="right"/>
    </xf>
    <xf numFmtId="9" fontId="17" fillId="35" borderId="0" xfId="0" applyNumberFormat="1" applyFont="1" applyFill="1" applyBorder="1" applyAlignment="1">
      <alignment horizontal="right"/>
    </xf>
    <xf numFmtId="164" fontId="4" fillId="36" borderId="0" xfId="0" applyNumberFormat="1" applyFont="1" applyFill="1" applyBorder="1" applyAlignment="1">
      <alignment horizontal="right"/>
    </xf>
    <xf numFmtId="164" fontId="6" fillId="36" borderId="0" xfId="0" applyNumberFormat="1" applyFont="1" applyFill="1" applyAlignment="1">
      <alignment horizontal="right"/>
    </xf>
    <xf numFmtId="9" fontId="4" fillId="36" borderId="0" xfId="0" applyNumberFormat="1" applyFont="1" applyFill="1" applyBorder="1" applyAlignment="1">
      <alignment horizontal="right"/>
    </xf>
    <xf numFmtId="164" fontId="4" fillId="37" borderId="0"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0" fontId="6" fillId="0" borderId="11" xfId="0" applyFont="1" applyBorder="1" applyAlignment="1" applyProtection="1">
      <alignment/>
      <protection/>
    </xf>
    <xf numFmtId="165" fontId="6" fillId="0" borderId="12" xfId="0" applyNumberFormat="1" applyFont="1" applyBorder="1" applyAlignment="1" applyProtection="1">
      <alignment horizontal="center" wrapText="1"/>
      <protection/>
    </xf>
    <xf numFmtId="165" fontId="6" fillId="0" borderId="13" xfId="0" applyNumberFormat="1" applyFont="1" applyBorder="1" applyAlignment="1" applyProtection="1">
      <alignment horizontal="center" wrapText="1"/>
      <protection/>
    </xf>
    <xf numFmtId="0" fontId="4" fillId="0" borderId="14" xfId="0" applyFont="1" applyBorder="1" applyAlignment="1" applyProtection="1">
      <alignment/>
      <protection/>
    </xf>
    <xf numFmtId="166" fontId="18" fillId="38" borderId="0" xfId="49" applyNumberFormat="1" applyFont="1" applyFill="1" applyBorder="1" applyAlignment="1" applyProtection="1">
      <alignment/>
      <protection locked="0"/>
    </xf>
    <xf numFmtId="7" fontId="18" fillId="0" borderId="15" xfId="49" applyNumberFormat="1" applyFont="1" applyBorder="1" applyAlignment="1" applyProtection="1">
      <alignment/>
      <protection/>
    </xf>
    <xf numFmtId="0" fontId="4" fillId="0" borderId="16" xfId="0" applyFont="1" applyBorder="1" applyAlignment="1" applyProtection="1">
      <alignment/>
      <protection/>
    </xf>
    <xf numFmtId="166" fontId="18" fillId="38" borderId="17" xfId="49" applyNumberFormat="1" applyFont="1" applyFill="1" applyBorder="1" applyAlignment="1" applyProtection="1">
      <alignment/>
      <protection locked="0"/>
    </xf>
    <xf numFmtId="7" fontId="18" fillId="0" borderId="18" xfId="49" applyNumberFormat="1" applyFont="1" applyBorder="1" applyAlignment="1" applyProtection="1">
      <alignment/>
      <protection/>
    </xf>
    <xf numFmtId="166" fontId="18" fillId="38" borderId="15" xfId="49" applyNumberFormat="1" applyFont="1" applyFill="1" applyBorder="1" applyAlignment="1" applyProtection="1">
      <alignment/>
      <protection locked="0"/>
    </xf>
    <xf numFmtId="0" fontId="6" fillId="0" borderId="16" xfId="0" applyFont="1" applyBorder="1" applyAlignment="1" applyProtection="1">
      <alignment/>
      <protection/>
    </xf>
    <xf numFmtId="164" fontId="13" fillId="0" borderId="0" xfId="0" applyNumberFormat="1" applyFont="1" applyFill="1" applyAlignment="1">
      <alignment horizontal="right"/>
    </xf>
    <xf numFmtId="166" fontId="18" fillId="39" borderId="18" xfId="49" applyNumberFormat="1" applyFont="1" applyFill="1" applyBorder="1" applyAlignment="1" applyProtection="1">
      <alignment/>
      <protection/>
    </xf>
    <xf numFmtId="0" fontId="6" fillId="0" borderId="0" xfId="0" applyFont="1" applyAlignment="1">
      <alignment horizontal="right"/>
    </xf>
    <xf numFmtId="0" fontId="6" fillId="0" borderId="0" xfId="0" applyFont="1" applyAlignment="1">
      <alignment horizontal="center"/>
    </xf>
    <xf numFmtId="0" fontId="21" fillId="0" borderId="0" xfId="0" applyFont="1" applyAlignment="1">
      <alignment/>
    </xf>
    <xf numFmtId="10" fontId="21" fillId="0" borderId="0" xfId="0" applyNumberFormat="1" applyFont="1" applyAlignment="1">
      <alignment/>
    </xf>
    <xf numFmtId="0" fontId="23" fillId="0" borderId="0" xfId="0" applyFont="1" applyAlignment="1">
      <alignment/>
    </xf>
    <xf numFmtId="0" fontId="18" fillId="0" borderId="0" xfId="0" applyFont="1" applyAlignment="1">
      <alignment/>
    </xf>
    <xf numFmtId="0" fontId="22" fillId="0" borderId="0" xfId="0" applyFont="1" applyAlignment="1">
      <alignment horizontal="center"/>
    </xf>
    <xf numFmtId="0" fontId="4" fillId="40" borderId="0" xfId="0" applyFont="1" applyFill="1" applyAlignment="1">
      <alignment horizontal="center"/>
    </xf>
    <xf numFmtId="0" fontId="4" fillId="38" borderId="0" xfId="0" applyFont="1" applyFill="1" applyAlignment="1">
      <alignment/>
    </xf>
    <xf numFmtId="0" fontId="4" fillId="38" borderId="0" xfId="0" applyFont="1" applyFill="1" applyAlignment="1">
      <alignment horizontal="center"/>
    </xf>
    <xf numFmtId="166" fontId="18" fillId="0" borderId="0" xfId="49" applyNumberFormat="1" applyFont="1" applyFill="1" applyBorder="1" applyAlignment="1" applyProtection="1">
      <alignment/>
      <protection locked="0"/>
    </xf>
    <xf numFmtId="0" fontId="6" fillId="0" borderId="0" xfId="0" applyFont="1" applyFill="1" applyBorder="1" applyAlignment="1" applyProtection="1">
      <alignment/>
      <protection/>
    </xf>
    <xf numFmtId="0" fontId="4" fillId="0" borderId="0" xfId="0" applyFont="1" applyFill="1" applyBorder="1" applyAlignment="1" applyProtection="1">
      <alignment/>
      <protection/>
    </xf>
    <xf numFmtId="7" fontId="18" fillId="0" borderId="0" xfId="49" applyNumberFormat="1" applyFont="1" applyFill="1" applyBorder="1" applyAlignment="1" applyProtection="1">
      <alignment/>
      <protection/>
    </xf>
    <xf numFmtId="166" fontId="18" fillId="0" borderId="0" xfId="49" applyNumberFormat="1" applyFont="1" applyFill="1" applyBorder="1" applyAlignment="1" applyProtection="1">
      <alignment/>
      <protection/>
    </xf>
    <xf numFmtId="0" fontId="4" fillId="0" borderId="11" xfId="0" applyFont="1" applyBorder="1" applyAlignment="1" applyProtection="1">
      <alignment/>
      <protection/>
    </xf>
    <xf numFmtId="0" fontId="70" fillId="0" borderId="0" xfId="0" applyFont="1" applyBorder="1" applyAlignment="1">
      <alignment/>
    </xf>
    <xf numFmtId="0" fontId="0" fillId="41" borderId="0" xfId="0" applyFill="1" applyAlignment="1">
      <alignment/>
    </xf>
    <xf numFmtId="0" fontId="11" fillId="0" borderId="0" xfId="0" applyFont="1" applyAlignment="1">
      <alignment/>
    </xf>
    <xf numFmtId="0" fontId="0" fillId="38" borderId="0" xfId="0" applyFill="1" applyAlignment="1">
      <alignment/>
    </xf>
    <xf numFmtId="0" fontId="4" fillId="0" borderId="0" xfId="0" applyNumberFormat="1" applyFont="1" applyAlignment="1">
      <alignment/>
    </xf>
    <xf numFmtId="164" fontId="6" fillId="0" borderId="0" xfId="0" applyNumberFormat="1" applyFont="1" applyBorder="1" applyAlignment="1" applyProtection="1">
      <alignment horizontal="center"/>
      <protection/>
    </xf>
    <xf numFmtId="164" fontId="13" fillId="35" borderId="0" xfId="0" applyNumberFormat="1" applyFont="1" applyFill="1" applyBorder="1" applyAlignment="1">
      <alignment horizontal="right"/>
    </xf>
    <xf numFmtId="165" fontId="6" fillId="0" borderId="0" xfId="0" applyNumberFormat="1" applyFont="1" applyFill="1" applyAlignment="1" applyProtection="1">
      <alignment horizontal="center"/>
      <protection locked="0"/>
    </xf>
    <xf numFmtId="14" fontId="7" fillId="0" borderId="0" xfId="0" applyNumberFormat="1" applyFont="1" applyFill="1" applyAlignment="1" applyProtection="1">
      <alignment horizontal="center"/>
      <protection locked="0"/>
    </xf>
    <xf numFmtId="0" fontId="24" fillId="0" borderId="0" xfId="0" applyFont="1" applyAlignment="1">
      <alignment horizontal="left"/>
    </xf>
    <xf numFmtId="0" fontId="4" fillId="0" borderId="0" xfId="0" applyFont="1" applyAlignment="1" applyProtection="1">
      <alignment/>
      <protection/>
    </xf>
    <xf numFmtId="14" fontId="4" fillId="42" borderId="0" xfId="0" applyNumberFormat="1" applyFont="1" applyFill="1" applyAlignment="1" applyProtection="1">
      <alignment horizontal="center"/>
      <protection locked="0"/>
    </xf>
    <xf numFmtId="165" fontId="6" fillId="0" borderId="11" xfId="0" applyNumberFormat="1" applyFont="1" applyBorder="1" applyAlignment="1" applyProtection="1">
      <alignment horizontal="center" wrapText="1"/>
      <protection/>
    </xf>
    <xf numFmtId="165" fontId="6" fillId="0" borderId="12" xfId="0" applyNumberFormat="1" applyFont="1" applyBorder="1" applyAlignment="1" applyProtection="1">
      <alignment horizontal="center" wrapText="1"/>
      <protection/>
    </xf>
    <xf numFmtId="165" fontId="6" fillId="0" borderId="13" xfId="0" applyNumberFormat="1" applyFont="1" applyBorder="1" applyAlignment="1" applyProtection="1">
      <alignment horizontal="center" wrapText="1"/>
      <protection/>
    </xf>
    <xf numFmtId="0" fontId="4" fillId="0" borderId="14" xfId="0" applyFont="1" applyBorder="1" applyAlignment="1" applyProtection="1">
      <alignment horizontal="center"/>
      <protection/>
    </xf>
    <xf numFmtId="0" fontId="4" fillId="0" borderId="16" xfId="0" applyFont="1" applyBorder="1" applyAlignment="1" applyProtection="1">
      <alignment horizontal="center"/>
      <protection/>
    </xf>
    <xf numFmtId="166" fontId="4" fillId="38" borderId="0" xfId="49" applyNumberFormat="1" applyFont="1" applyFill="1" applyBorder="1" applyAlignment="1" applyProtection="1">
      <alignment/>
      <protection locked="0"/>
    </xf>
    <xf numFmtId="7" fontId="4" fillId="0" borderId="15" xfId="49" applyNumberFormat="1" applyFont="1" applyBorder="1" applyAlignment="1" applyProtection="1">
      <alignment/>
      <protection/>
    </xf>
    <xf numFmtId="166" fontId="4" fillId="38" borderId="17" xfId="49" applyNumberFormat="1" applyFont="1" applyFill="1" applyBorder="1" applyAlignment="1" applyProtection="1">
      <alignment/>
      <protection locked="0"/>
    </xf>
    <xf numFmtId="7" fontId="4" fillId="0" borderId="18" xfId="49" applyNumberFormat="1" applyFont="1" applyBorder="1" applyAlignment="1" applyProtection="1">
      <alignment/>
      <protection/>
    </xf>
    <xf numFmtId="166" fontId="4" fillId="38" borderId="13" xfId="49" applyNumberFormat="1" applyFont="1" applyFill="1" applyBorder="1" applyAlignment="1" applyProtection="1">
      <alignment/>
      <protection locked="0"/>
    </xf>
    <xf numFmtId="166" fontId="4" fillId="38" borderId="15" xfId="49" applyNumberFormat="1" applyFont="1" applyFill="1" applyBorder="1" applyAlignment="1" applyProtection="1">
      <alignment/>
      <protection locked="0"/>
    </xf>
    <xf numFmtId="166" fontId="4" fillId="39" borderId="18" xfId="49" applyNumberFormat="1" applyFont="1" applyFill="1" applyBorder="1" applyAlignment="1" applyProtection="1">
      <alignment/>
      <protection/>
    </xf>
    <xf numFmtId="0" fontId="4" fillId="0" borderId="11" xfId="0" applyFont="1" applyBorder="1" applyAlignment="1" applyProtection="1">
      <alignment/>
      <protection/>
    </xf>
    <xf numFmtId="0" fontId="4" fillId="0" borderId="14" xfId="0" applyFont="1" applyBorder="1" applyAlignment="1" applyProtection="1">
      <alignment/>
      <protection/>
    </xf>
    <xf numFmtId="0" fontId="17" fillId="35" borderId="0" xfId="0" applyFont="1" applyFill="1" applyAlignment="1">
      <alignment/>
    </xf>
    <xf numFmtId="0" fontId="17" fillId="35" borderId="0" xfId="0" applyFont="1" applyFill="1" applyAlignment="1">
      <alignment horizontal="center"/>
    </xf>
    <xf numFmtId="0" fontId="71" fillId="43" borderId="0" xfId="0" applyFont="1" applyFill="1" applyAlignment="1">
      <alignment horizontal="center"/>
    </xf>
    <xf numFmtId="0" fontId="4" fillId="0" borderId="19" xfId="0" applyFont="1" applyBorder="1" applyAlignment="1">
      <alignment/>
    </xf>
    <xf numFmtId="164" fontId="4" fillId="0" borderId="19" xfId="0" applyNumberFormat="1" applyFont="1" applyBorder="1" applyAlignment="1" applyProtection="1">
      <alignment/>
      <protection locked="0"/>
    </xf>
    <xf numFmtId="164" fontId="4" fillId="0" borderId="19" xfId="0" applyNumberFormat="1" applyFont="1" applyBorder="1" applyAlignment="1" applyProtection="1">
      <alignment/>
      <protection/>
    </xf>
    <xf numFmtId="164" fontId="4" fillId="0" borderId="19" xfId="0" applyNumberFormat="1" applyFont="1" applyBorder="1" applyAlignment="1" applyProtection="1">
      <alignment horizontal="right"/>
      <protection locked="0"/>
    </xf>
    <xf numFmtId="0" fontId="4" fillId="41" borderId="19" xfId="0" applyFont="1" applyFill="1" applyBorder="1" applyAlignment="1">
      <alignment horizontal="right"/>
    </xf>
    <xf numFmtId="164" fontId="4" fillId="41" borderId="19" xfId="0" applyNumberFormat="1" applyFont="1" applyFill="1" applyBorder="1" applyAlignment="1" applyProtection="1">
      <alignment horizontal="right"/>
      <protection/>
    </xf>
    <xf numFmtId="0" fontId="17" fillId="35" borderId="0" xfId="0" applyFont="1" applyFill="1" applyBorder="1" applyAlignment="1">
      <alignment horizontal="right"/>
    </xf>
    <xf numFmtId="164" fontId="17" fillId="35" borderId="0" xfId="0" applyNumberFormat="1" applyFont="1" applyFill="1" applyBorder="1" applyAlignment="1">
      <alignment/>
    </xf>
    <xf numFmtId="0" fontId="5" fillId="0" borderId="0" xfId="0" applyFont="1" applyAlignment="1">
      <alignment horizontal="left"/>
    </xf>
    <xf numFmtId="0" fontId="4" fillId="0" borderId="0" xfId="0" applyFont="1" applyAlignment="1">
      <alignment/>
    </xf>
    <xf numFmtId="0" fontId="26" fillId="0" borderId="0" xfId="0" applyFont="1" applyAlignment="1">
      <alignment/>
    </xf>
    <xf numFmtId="0" fontId="4" fillId="0" borderId="16" xfId="0" applyFont="1" applyBorder="1" applyAlignment="1" applyProtection="1">
      <alignment/>
      <protection/>
    </xf>
    <xf numFmtId="0" fontId="27" fillId="0" borderId="0" xfId="0" applyFont="1" applyAlignment="1">
      <alignment/>
    </xf>
    <xf numFmtId="10" fontId="26" fillId="0" borderId="0" xfId="0" applyNumberFormat="1" applyFont="1" applyAlignment="1">
      <alignment/>
    </xf>
    <xf numFmtId="164" fontId="4" fillId="0" borderId="20" xfId="0" applyNumberFormat="1" applyFont="1" applyBorder="1" applyAlignment="1" applyProtection="1">
      <alignment/>
      <protection locked="0"/>
    </xf>
    <xf numFmtId="0" fontId="4" fillId="38" borderId="21" xfId="0" applyFont="1" applyFill="1" applyBorder="1" applyAlignment="1">
      <alignment horizontal="center" wrapText="1"/>
    </xf>
    <xf numFmtId="0" fontId="4" fillId="0" borderId="20" xfId="0" applyNumberFormat="1" applyFont="1" applyBorder="1" applyAlignment="1" applyProtection="1">
      <alignment horizontal="left"/>
      <protection locked="0"/>
    </xf>
    <xf numFmtId="164" fontId="4" fillId="38" borderId="20" xfId="0" applyNumberFormat="1" applyFont="1" applyFill="1" applyBorder="1" applyAlignment="1" applyProtection="1">
      <alignment/>
      <protection locked="0"/>
    </xf>
    <xf numFmtId="164" fontId="4" fillId="38" borderId="20" xfId="0" applyNumberFormat="1" applyFont="1" applyFill="1" applyBorder="1" applyAlignment="1" applyProtection="1">
      <alignment/>
      <protection/>
    </xf>
    <xf numFmtId="10" fontId="4" fillId="0" borderId="20" xfId="0" applyNumberFormat="1" applyFont="1" applyBorder="1" applyAlignment="1" applyProtection="1">
      <alignment/>
      <protection locked="0"/>
    </xf>
    <xf numFmtId="0" fontId="4" fillId="0" borderId="22"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17" fillId="35" borderId="0" xfId="0" applyFont="1" applyFill="1" applyAlignment="1">
      <alignment horizontal="right"/>
    </xf>
    <xf numFmtId="164" fontId="17" fillId="35" borderId="0" xfId="0" applyNumberFormat="1" applyFont="1" applyFill="1" applyAlignment="1">
      <alignment/>
    </xf>
    <xf numFmtId="0" fontId="28" fillId="35" borderId="0" xfId="0" applyFont="1" applyFill="1" applyAlignment="1">
      <alignment/>
    </xf>
    <xf numFmtId="10" fontId="26" fillId="43" borderId="0" xfId="0" applyNumberFormat="1" applyFont="1" applyFill="1" applyAlignment="1">
      <alignment/>
    </xf>
    <xf numFmtId="0" fontId="26" fillId="43" borderId="0" xfId="0" applyFont="1" applyFill="1" applyAlignment="1">
      <alignment/>
    </xf>
    <xf numFmtId="0" fontId="72" fillId="43" borderId="0" xfId="0" applyFont="1" applyFill="1" applyAlignment="1">
      <alignment/>
    </xf>
    <xf numFmtId="164" fontId="6" fillId="0" borderId="0" xfId="0" applyNumberFormat="1" applyFont="1" applyBorder="1" applyAlignment="1" applyProtection="1">
      <alignment horizontal="center" wrapText="1"/>
      <protection/>
    </xf>
    <xf numFmtId="0" fontId="6" fillId="0" borderId="0" xfId="0" applyFont="1" applyFill="1" applyBorder="1" applyAlignment="1" applyProtection="1">
      <alignment horizontal="center"/>
      <protection/>
    </xf>
    <xf numFmtId="0" fontId="6" fillId="0" borderId="0" xfId="0" applyFont="1" applyAlignment="1" applyProtection="1">
      <alignment horizontal="center"/>
      <protection/>
    </xf>
    <xf numFmtId="165" fontId="6" fillId="0" borderId="11" xfId="0" applyNumberFormat="1" applyFont="1" applyBorder="1" applyAlignment="1" applyProtection="1">
      <alignment horizontal="center" wrapText="1"/>
      <protection/>
    </xf>
    <xf numFmtId="165" fontId="6" fillId="0" borderId="13" xfId="0" applyNumberFormat="1" applyFont="1" applyBorder="1" applyAlignment="1" applyProtection="1">
      <alignment horizontal="center" wrapText="1"/>
      <protection/>
    </xf>
    <xf numFmtId="49" fontId="18" fillId="0" borderId="23" xfId="49" applyNumberFormat="1" applyFont="1" applyFill="1" applyBorder="1" applyAlignment="1" applyProtection="1">
      <alignment/>
      <protection locked="0"/>
    </xf>
    <xf numFmtId="49" fontId="18" fillId="0" borderId="24" xfId="49" applyNumberFormat="1" applyFont="1" applyFill="1" applyBorder="1" applyAlignment="1" applyProtection="1">
      <alignment/>
      <protection locked="0"/>
    </xf>
    <xf numFmtId="49" fontId="18" fillId="0" borderId="25" xfId="49" applyNumberFormat="1" applyFont="1" applyFill="1" applyBorder="1" applyAlignment="1" applyProtection="1">
      <alignment/>
      <protection locked="0"/>
    </xf>
    <xf numFmtId="49" fontId="18" fillId="0" borderId="26" xfId="49" applyNumberFormat="1" applyFont="1" applyFill="1" applyBorder="1" applyAlignment="1" applyProtection="1">
      <alignment/>
      <protection locked="0"/>
    </xf>
    <xf numFmtId="49" fontId="18" fillId="0" borderId="0" xfId="49" applyNumberFormat="1" applyFont="1" applyFill="1" applyBorder="1" applyAlignment="1" applyProtection="1">
      <alignment/>
      <protection locked="0"/>
    </xf>
    <xf numFmtId="49" fontId="18" fillId="0" borderId="27" xfId="49" applyNumberFormat="1" applyFont="1" applyFill="1" applyBorder="1" applyAlignment="1" applyProtection="1">
      <alignment/>
      <protection locked="0"/>
    </xf>
    <xf numFmtId="49" fontId="18" fillId="0" borderId="28" xfId="49" applyNumberFormat="1" applyFont="1" applyFill="1" applyBorder="1" applyAlignment="1" applyProtection="1">
      <alignment/>
      <protection locked="0"/>
    </xf>
    <xf numFmtId="49" fontId="18" fillId="0" borderId="29" xfId="49" applyNumberFormat="1" applyFont="1" applyFill="1" applyBorder="1" applyAlignment="1" applyProtection="1">
      <alignment/>
      <protection locked="0"/>
    </xf>
    <xf numFmtId="49" fontId="18" fillId="0" borderId="30" xfId="49" applyNumberFormat="1" applyFont="1" applyFill="1" applyBorder="1" applyAlignment="1" applyProtection="1">
      <alignment/>
      <protection locked="0"/>
    </xf>
    <xf numFmtId="0" fontId="5" fillId="0" borderId="0" xfId="0" applyFont="1" applyAlignment="1">
      <alignment horizontal="center"/>
    </xf>
    <xf numFmtId="0" fontId="6" fillId="0" borderId="17" xfId="0" applyFont="1" applyBorder="1" applyAlignment="1" applyProtection="1">
      <alignment horizontal="center"/>
      <protection/>
    </xf>
    <xf numFmtId="0" fontId="4" fillId="38" borderId="31" xfId="0" applyFont="1" applyFill="1" applyBorder="1" applyAlignment="1">
      <alignment horizontal="center" wrapText="1"/>
    </xf>
    <xf numFmtId="0" fontId="4" fillId="38" borderId="32" xfId="0" applyFont="1" applyFill="1" applyBorder="1" applyAlignment="1">
      <alignment horizontal="center" wrapText="1"/>
    </xf>
    <xf numFmtId="0" fontId="4" fillId="38" borderId="33" xfId="0" applyFont="1" applyFill="1" applyBorder="1" applyAlignment="1">
      <alignment horizontal="center" wrapText="1"/>
    </xf>
    <xf numFmtId="165" fontId="6" fillId="0" borderId="12" xfId="0" applyNumberFormat="1" applyFont="1" applyBorder="1" applyAlignment="1" applyProtection="1">
      <alignment horizontal="center" wrapText="1"/>
      <protection/>
    </xf>
    <xf numFmtId="165" fontId="6" fillId="0" borderId="0" xfId="0" applyNumberFormat="1" applyFont="1" applyBorder="1" applyAlignment="1" applyProtection="1">
      <alignment horizontal="center" wrapText="1"/>
      <protection/>
    </xf>
    <xf numFmtId="165" fontId="6" fillId="0" borderId="13" xfId="0" applyNumberFormat="1" applyFont="1" applyBorder="1" applyAlignment="1" applyProtection="1">
      <alignment horizontal="center" wrapText="1"/>
      <protection/>
    </xf>
    <xf numFmtId="165" fontId="6" fillId="0" borderId="15" xfId="0" applyNumberFormat="1" applyFont="1" applyBorder="1" applyAlignment="1" applyProtection="1">
      <alignment horizontal="center" wrapText="1"/>
      <protection/>
    </xf>
    <xf numFmtId="0" fontId="4" fillId="0" borderId="34" xfId="0" applyFont="1" applyBorder="1" applyAlignment="1">
      <alignment horizontal="center" wrapText="1"/>
    </xf>
    <xf numFmtId="0" fontId="4" fillId="0" borderId="21" xfId="0" applyFont="1" applyBorder="1" applyAlignment="1">
      <alignment horizontal="center" wrapText="1"/>
    </xf>
    <xf numFmtId="0" fontId="4" fillId="0" borderId="34" xfId="0" applyFont="1" applyBorder="1" applyAlignment="1">
      <alignment horizontal="center"/>
    </xf>
    <xf numFmtId="0" fontId="4" fillId="0" borderId="21" xfId="0" applyFont="1" applyBorder="1" applyAlignment="1">
      <alignment horizontal="center"/>
    </xf>
    <xf numFmtId="10" fontId="4" fillId="0" borderId="34" xfId="0" applyNumberFormat="1" applyFont="1" applyBorder="1" applyAlignment="1">
      <alignment horizontal="center" wrapText="1"/>
    </xf>
    <xf numFmtId="10" fontId="4" fillId="0" borderId="21" xfId="0" applyNumberFormat="1" applyFont="1" applyBorder="1" applyAlignment="1">
      <alignment horizontal="center" wrapText="1"/>
    </xf>
    <xf numFmtId="0" fontId="6" fillId="0" borderId="11" xfId="0" applyFont="1" applyBorder="1" applyAlignment="1" applyProtection="1">
      <alignment horizontal="center"/>
      <protection/>
    </xf>
    <xf numFmtId="0" fontId="6" fillId="0" borderId="14" xfId="0" applyFont="1" applyBorder="1" applyAlignment="1" applyProtection="1">
      <alignment horizontal="center"/>
      <protection/>
    </xf>
    <xf numFmtId="0" fontId="4" fillId="0" borderId="35" xfId="0" applyFont="1" applyBorder="1" applyAlignment="1">
      <alignment horizontal="center"/>
    </xf>
    <xf numFmtId="0" fontId="4" fillId="0" borderId="36" xfId="0" applyFont="1" applyBorder="1" applyAlignment="1">
      <alignment horizontal="center"/>
    </xf>
    <xf numFmtId="0" fontId="17" fillId="35" borderId="37" xfId="0" applyFont="1" applyFill="1" applyBorder="1" applyAlignment="1">
      <alignment/>
    </xf>
    <xf numFmtId="0" fontId="5" fillId="0" borderId="0" xfId="0" applyFont="1" applyAlignment="1">
      <alignment/>
    </xf>
    <xf numFmtId="49" fontId="4" fillId="0" borderId="28" xfId="49" applyNumberFormat="1" applyFont="1" applyFill="1" applyBorder="1" applyAlignment="1" applyProtection="1">
      <alignment/>
      <protection locked="0"/>
    </xf>
    <xf numFmtId="49" fontId="4" fillId="0" borderId="29" xfId="49" applyNumberFormat="1" applyFont="1" applyFill="1" applyBorder="1" applyAlignment="1" applyProtection="1">
      <alignment/>
      <protection locked="0"/>
    </xf>
    <xf numFmtId="49" fontId="4" fillId="0" borderId="30" xfId="49" applyNumberFormat="1" applyFont="1" applyFill="1" applyBorder="1" applyAlignment="1" applyProtection="1">
      <alignment/>
      <protection locked="0"/>
    </xf>
    <xf numFmtId="49" fontId="4" fillId="0" borderId="26" xfId="49" applyNumberFormat="1" applyFont="1" applyFill="1" applyBorder="1" applyAlignment="1" applyProtection="1">
      <alignment/>
      <protection locked="0"/>
    </xf>
    <xf numFmtId="49" fontId="4" fillId="0" borderId="0" xfId="49" applyNumberFormat="1" applyFont="1" applyFill="1" applyBorder="1" applyAlignment="1" applyProtection="1">
      <alignment/>
      <protection locked="0"/>
    </xf>
    <xf numFmtId="49" fontId="4" fillId="0" borderId="27" xfId="49" applyNumberFormat="1" applyFont="1" applyFill="1" applyBorder="1" applyAlignment="1" applyProtection="1">
      <alignment/>
      <protection locked="0"/>
    </xf>
    <xf numFmtId="0" fontId="17" fillId="35" borderId="0" xfId="0" applyFont="1" applyFill="1" applyBorder="1" applyAlignment="1">
      <alignment horizontal="center"/>
    </xf>
    <xf numFmtId="0" fontId="26" fillId="0" borderId="0" xfId="0" applyFont="1" applyAlignment="1">
      <alignment/>
    </xf>
    <xf numFmtId="49" fontId="4" fillId="0" borderId="23" xfId="49" applyNumberFormat="1" applyFont="1" applyFill="1" applyBorder="1" applyAlignment="1" applyProtection="1">
      <alignment/>
      <protection locked="0"/>
    </xf>
    <xf numFmtId="49" fontId="4" fillId="0" borderId="24" xfId="49" applyNumberFormat="1" applyFont="1" applyFill="1" applyBorder="1" applyAlignment="1" applyProtection="1">
      <alignment/>
      <protection locked="0"/>
    </xf>
    <xf numFmtId="49" fontId="4" fillId="0" borderId="25" xfId="49" applyNumberFormat="1" applyFont="1" applyFill="1" applyBorder="1" applyAlignment="1" applyProtection="1">
      <alignment/>
      <protection locked="0"/>
    </xf>
    <xf numFmtId="49" fontId="4" fillId="0" borderId="26" xfId="49" applyNumberFormat="1" applyFont="1" applyFill="1" applyBorder="1" applyAlignment="1" applyProtection="1">
      <alignment horizontal="left"/>
      <protection locked="0"/>
    </xf>
    <xf numFmtId="49" fontId="4" fillId="0" borderId="0" xfId="49" applyNumberFormat="1" applyFont="1" applyFill="1" applyBorder="1" applyAlignment="1" applyProtection="1">
      <alignment horizontal="left"/>
      <protection locked="0"/>
    </xf>
    <xf numFmtId="49" fontId="4" fillId="0" borderId="27" xfId="49" applyNumberFormat="1" applyFont="1" applyFill="1" applyBorder="1" applyAlignment="1" applyProtection="1">
      <alignment horizontal="left"/>
      <protection locked="0"/>
    </xf>
    <xf numFmtId="0" fontId="6" fillId="0" borderId="29" xfId="0" applyFont="1" applyFill="1" applyBorder="1" applyAlignment="1" applyProtection="1">
      <alignment horizontal="left"/>
      <protection/>
    </xf>
    <xf numFmtId="0" fontId="6" fillId="0" borderId="0" xfId="0" applyFont="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99FF"/>
      <rgbColor rgb="00CCFFFF"/>
      <rgbColor rgb="00CCFFCC"/>
      <rgbColor rgb="00FFFF66"/>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161925</xdr:rowOff>
    </xdr:from>
    <xdr:to>
      <xdr:col>0</xdr:col>
      <xdr:colOff>1419225</xdr:colOff>
      <xdr:row>4</xdr:row>
      <xdr:rowOff>9525</xdr:rowOff>
    </xdr:to>
    <xdr:pic>
      <xdr:nvPicPr>
        <xdr:cNvPr id="1" name="Images 1"/>
        <xdr:cNvPicPr preferRelativeResize="1">
          <a:picLocks noChangeAspect="1"/>
        </xdr:cNvPicPr>
      </xdr:nvPicPr>
      <xdr:blipFill>
        <a:blip r:embed="rId1"/>
        <a:stretch>
          <a:fillRect/>
        </a:stretch>
      </xdr:blipFill>
      <xdr:spPr>
        <a:xfrm>
          <a:off x="171450" y="161925"/>
          <a:ext cx="124777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95250</xdr:rowOff>
    </xdr:from>
    <xdr:to>
      <xdr:col>0</xdr:col>
      <xdr:colOff>1038225</xdr:colOff>
      <xdr:row>4</xdr:row>
      <xdr:rowOff>390525</xdr:rowOff>
    </xdr:to>
    <xdr:pic>
      <xdr:nvPicPr>
        <xdr:cNvPr id="1" name="Images 1"/>
        <xdr:cNvPicPr preferRelativeResize="1">
          <a:picLocks noChangeAspect="1"/>
        </xdr:cNvPicPr>
      </xdr:nvPicPr>
      <xdr:blipFill>
        <a:blip r:embed="rId1"/>
        <a:stretch>
          <a:fillRect/>
        </a:stretch>
      </xdr:blipFill>
      <xdr:spPr>
        <a:xfrm>
          <a:off x="47625" y="428625"/>
          <a:ext cx="9906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95250</xdr:rowOff>
    </xdr:from>
    <xdr:to>
      <xdr:col>0</xdr:col>
      <xdr:colOff>1038225</xdr:colOff>
      <xdr:row>4</xdr:row>
      <xdr:rowOff>390525</xdr:rowOff>
    </xdr:to>
    <xdr:pic>
      <xdr:nvPicPr>
        <xdr:cNvPr id="1" name="Images 1"/>
        <xdr:cNvPicPr preferRelativeResize="1">
          <a:picLocks noChangeAspect="1"/>
        </xdr:cNvPicPr>
      </xdr:nvPicPr>
      <xdr:blipFill>
        <a:blip r:embed="rId1"/>
        <a:stretch>
          <a:fillRect/>
        </a:stretch>
      </xdr:blipFill>
      <xdr:spPr>
        <a:xfrm>
          <a:off x="47625" y="428625"/>
          <a:ext cx="9906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95250</xdr:rowOff>
    </xdr:from>
    <xdr:to>
      <xdr:col>0</xdr:col>
      <xdr:colOff>1038225</xdr:colOff>
      <xdr:row>4</xdr:row>
      <xdr:rowOff>390525</xdr:rowOff>
    </xdr:to>
    <xdr:pic>
      <xdr:nvPicPr>
        <xdr:cNvPr id="1" name="Images 1"/>
        <xdr:cNvPicPr preferRelativeResize="1">
          <a:picLocks noChangeAspect="1"/>
        </xdr:cNvPicPr>
      </xdr:nvPicPr>
      <xdr:blipFill>
        <a:blip r:embed="rId1"/>
        <a:stretch>
          <a:fillRect/>
        </a:stretch>
      </xdr:blipFill>
      <xdr:spPr>
        <a:xfrm>
          <a:off x="47625" y="428625"/>
          <a:ext cx="99060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95250</xdr:rowOff>
    </xdr:from>
    <xdr:to>
      <xdr:col>0</xdr:col>
      <xdr:colOff>1038225</xdr:colOff>
      <xdr:row>4</xdr:row>
      <xdr:rowOff>390525</xdr:rowOff>
    </xdr:to>
    <xdr:pic>
      <xdr:nvPicPr>
        <xdr:cNvPr id="1" name="Images 1"/>
        <xdr:cNvPicPr preferRelativeResize="1">
          <a:picLocks noChangeAspect="1"/>
        </xdr:cNvPicPr>
      </xdr:nvPicPr>
      <xdr:blipFill>
        <a:blip r:embed="rId1"/>
        <a:stretch>
          <a:fillRect/>
        </a:stretch>
      </xdr:blipFill>
      <xdr:spPr>
        <a:xfrm>
          <a:off x="47625" y="428625"/>
          <a:ext cx="99060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1057275</xdr:colOff>
      <xdr:row>4</xdr:row>
      <xdr:rowOff>9525</xdr:rowOff>
    </xdr:to>
    <xdr:pic>
      <xdr:nvPicPr>
        <xdr:cNvPr id="1" name="Picture 9"/>
        <xdr:cNvPicPr preferRelativeResize="1">
          <a:picLocks noChangeAspect="1"/>
        </xdr:cNvPicPr>
      </xdr:nvPicPr>
      <xdr:blipFill>
        <a:blip r:embed="rId1"/>
        <a:stretch>
          <a:fillRect/>
        </a:stretch>
      </xdr:blipFill>
      <xdr:spPr>
        <a:xfrm>
          <a:off x="0" y="38100"/>
          <a:ext cx="1057275" cy="971550"/>
        </a:xfrm>
        <a:prstGeom prst="rect">
          <a:avLst/>
        </a:prstGeom>
        <a:noFill/>
        <a:ln w="9525" cmpd="sng">
          <a:noFill/>
        </a:ln>
      </xdr:spPr>
    </xdr:pic>
    <xdr:clientData/>
  </xdr:twoCellAnchor>
  <xdr:twoCellAnchor>
    <xdr:from>
      <xdr:col>0</xdr:col>
      <xdr:colOff>0</xdr:colOff>
      <xdr:row>0</xdr:row>
      <xdr:rowOff>38100</xdr:rowOff>
    </xdr:from>
    <xdr:to>
      <xdr:col>0</xdr:col>
      <xdr:colOff>1057275</xdr:colOff>
      <xdr:row>4</xdr:row>
      <xdr:rowOff>9525</xdr:rowOff>
    </xdr:to>
    <xdr:pic>
      <xdr:nvPicPr>
        <xdr:cNvPr id="2" name="Picture 9"/>
        <xdr:cNvPicPr preferRelativeResize="1">
          <a:picLocks noChangeAspect="1"/>
        </xdr:cNvPicPr>
      </xdr:nvPicPr>
      <xdr:blipFill>
        <a:blip r:embed="rId1"/>
        <a:stretch>
          <a:fillRect/>
        </a:stretch>
      </xdr:blipFill>
      <xdr:spPr>
        <a:xfrm>
          <a:off x="0" y="38100"/>
          <a:ext cx="1057275" cy="97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0</xdr:col>
      <xdr:colOff>1066800</xdr:colOff>
      <xdr:row>4</xdr:row>
      <xdr:rowOff>28575</xdr:rowOff>
    </xdr:to>
    <xdr:pic>
      <xdr:nvPicPr>
        <xdr:cNvPr id="1" name="Picture 9"/>
        <xdr:cNvPicPr preferRelativeResize="1">
          <a:picLocks noChangeAspect="1"/>
        </xdr:cNvPicPr>
      </xdr:nvPicPr>
      <xdr:blipFill>
        <a:blip r:embed="rId1"/>
        <a:stretch>
          <a:fillRect/>
        </a:stretch>
      </xdr:blipFill>
      <xdr:spPr>
        <a:xfrm>
          <a:off x="9525" y="38100"/>
          <a:ext cx="1057275" cy="971550"/>
        </a:xfrm>
        <a:prstGeom prst="rect">
          <a:avLst/>
        </a:prstGeom>
        <a:noFill/>
        <a:ln w="9525" cmpd="sng">
          <a:noFill/>
        </a:ln>
      </xdr:spPr>
    </xdr:pic>
    <xdr:clientData/>
  </xdr:twoCellAnchor>
  <xdr:twoCellAnchor>
    <xdr:from>
      <xdr:col>0</xdr:col>
      <xdr:colOff>9525</xdr:colOff>
      <xdr:row>0</xdr:row>
      <xdr:rowOff>38100</xdr:rowOff>
    </xdr:from>
    <xdr:to>
      <xdr:col>0</xdr:col>
      <xdr:colOff>1066800</xdr:colOff>
      <xdr:row>4</xdr:row>
      <xdr:rowOff>28575</xdr:rowOff>
    </xdr:to>
    <xdr:pic>
      <xdr:nvPicPr>
        <xdr:cNvPr id="2" name="Picture 9"/>
        <xdr:cNvPicPr preferRelativeResize="1">
          <a:picLocks noChangeAspect="1"/>
        </xdr:cNvPicPr>
      </xdr:nvPicPr>
      <xdr:blipFill>
        <a:blip r:embed="rId1"/>
        <a:stretch>
          <a:fillRect/>
        </a:stretch>
      </xdr:blipFill>
      <xdr:spPr>
        <a:xfrm>
          <a:off x="9525" y="38100"/>
          <a:ext cx="10572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sa/2.5/ca/deed.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B1" sqref="B1"/>
    </sheetView>
  </sheetViews>
  <sheetFormatPr defaultColWidth="11.57421875" defaultRowHeight="12.75"/>
  <cols>
    <col min="1" max="1" width="123.8515625" style="0" customWidth="1"/>
    <col min="2" max="2" width="11.57421875" style="0" customWidth="1"/>
    <col min="3" max="3" width="12.00390625" style="0" customWidth="1"/>
  </cols>
  <sheetData>
    <row r="1" ht="22.5" customHeight="1">
      <c r="A1" s="93" t="s">
        <v>0</v>
      </c>
    </row>
    <row r="2" ht="15" customHeight="1">
      <c r="A2" s="1" t="s">
        <v>144</v>
      </c>
    </row>
    <row r="3" ht="15" customHeight="1"/>
    <row r="4" ht="15" customHeight="1">
      <c r="A4" t="s">
        <v>143</v>
      </c>
    </row>
    <row r="5" ht="15" customHeight="1">
      <c r="A5" t="s">
        <v>153</v>
      </c>
    </row>
    <row r="6" ht="15" customHeight="1">
      <c r="A6" t="s">
        <v>1</v>
      </c>
    </row>
    <row r="7" ht="15" customHeight="1">
      <c r="A7" t="s">
        <v>148</v>
      </c>
    </row>
    <row r="8" ht="15" customHeight="1">
      <c r="A8" t="s">
        <v>147</v>
      </c>
    </row>
    <row r="9" ht="15" customHeight="1"/>
    <row r="10" ht="15" customHeight="1">
      <c r="A10" s="94" t="s">
        <v>154</v>
      </c>
    </row>
    <row r="11" ht="15" customHeight="1">
      <c r="A11" t="s">
        <v>109</v>
      </c>
    </row>
    <row r="12" ht="15" customHeight="1">
      <c r="A12" t="s">
        <v>104</v>
      </c>
    </row>
    <row r="13" ht="15" customHeight="1">
      <c r="A13" t="s">
        <v>105</v>
      </c>
    </row>
    <row r="14" ht="15" customHeight="1">
      <c r="A14" t="s">
        <v>106</v>
      </c>
    </row>
    <row r="15" ht="15" customHeight="1">
      <c r="A15" t="s">
        <v>107</v>
      </c>
    </row>
    <row r="16" ht="15" customHeight="1">
      <c r="A16" t="s">
        <v>110</v>
      </c>
    </row>
    <row r="17" ht="15" customHeight="1">
      <c r="A17" t="s">
        <v>78</v>
      </c>
    </row>
    <row r="18" ht="15" customHeight="1">
      <c r="A18" t="s">
        <v>115</v>
      </c>
    </row>
    <row r="19" ht="15" customHeight="1"/>
    <row r="20" ht="15" customHeight="1">
      <c r="A20" s="94" t="s">
        <v>152</v>
      </c>
    </row>
    <row r="21" ht="15" customHeight="1">
      <c r="A21" t="s">
        <v>79</v>
      </c>
    </row>
    <row r="22" ht="15" customHeight="1">
      <c r="A22" t="s">
        <v>111</v>
      </c>
    </row>
    <row r="23" ht="15" customHeight="1">
      <c r="A23" t="s">
        <v>80</v>
      </c>
    </row>
    <row r="24" ht="15" customHeight="1">
      <c r="A24" t="s">
        <v>145</v>
      </c>
    </row>
    <row r="25" ht="15" customHeight="1"/>
    <row r="26" ht="15" customHeight="1">
      <c r="A26" s="94" t="s">
        <v>146</v>
      </c>
    </row>
    <row r="27" ht="15" customHeight="1">
      <c r="A27" t="s">
        <v>112</v>
      </c>
    </row>
    <row r="28" ht="15" customHeight="1">
      <c r="A28" t="s">
        <v>113</v>
      </c>
    </row>
    <row r="29" ht="15" customHeight="1">
      <c r="A29" t="s">
        <v>114</v>
      </c>
    </row>
    <row r="30" ht="15" customHeight="1"/>
    <row r="31" ht="15" customHeight="1">
      <c r="A31" s="96" t="s">
        <v>118</v>
      </c>
    </row>
    <row r="32" ht="15" customHeight="1">
      <c r="A32" s="96" t="s">
        <v>119</v>
      </c>
    </row>
    <row r="33" ht="15" customHeight="1">
      <c r="A33" s="96" t="s">
        <v>108</v>
      </c>
    </row>
    <row r="34" spans="1:2" ht="15" customHeight="1">
      <c r="A34" s="96" t="s">
        <v>88</v>
      </c>
      <c r="B34" s="37"/>
    </row>
    <row r="35" ht="15" customHeight="1">
      <c r="D35" s="2"/>
    </row>
    <row r="36" ht="15" customHeight="1">
      <c r="A36" t="s">
        <v>77</v>
      </c>
    </row>
    <row r="37" ht="15" customHeight="1">
      <c r="A37" t="s">
        <v>86</v>
      </c>
    </row>
    <row r="38" ht="15" customHeight="1">
      <c r="A38" t="s">
        <v>87</v>
      </c>
    </row>
    <row r="39" ht="15" customHeight="1"/>
    <row r="40" ht="15" customHeight="1">
      <c r="A40" s="95" t="s">
        <v>2</v>
      </c>
    </row>
    <row r="41" ht="12.75">
      <c r="A41" s="95" t="s">
        <v>3</v>
      </c>
    </row>
    <row r="42" ht="12.75">
      <c r="A42" s="95" t="s">
        <v>4</v>
      </c>
    </row>
    <row r="43" ht="12.75">
      <c r="A43" s="4" t="s">
        <v>5</v>
      </c>
    </row>
  </sheetData>
  <sheetProtection password="EBA5" sheet="1"/>
  <hyperlinks>
    <hyperlink ref="A43" r:id="rId1" display="http://creativecommons.org/licenses/by-nc-sa/2.5/ca/deed.fr"/>
  </hyperlinks>
  <printOptions/>
  <pageMargins left="0.7875" right="0.7875" top="0.39375" bottom="0.39375" header="0.5118055555555555" footer="0.5118055555555555"/>
  <pageSetup horizontalDpi="300" verticalDpi="300" orientation="landscape" r:id="rId4"/>
  <legacyDrawing r:id="rId3"/>
</worksheet>
</file>

<file path=xl/worksheets/sheet2.xml><?xml version="1.0" encoding="utf-8"?>
<worksheet xmlns="http://schemas.openxmlformats.org/spreadsheetml/2006/main" xmlns:r="http://schemas.openxmlformats.org/officeDocument/2006/relationships">
  <dimension ref="A1:IM110"/>
  <sheetViews>
    <sheetView zoomScalePageLayoutView="0" workbookViewId="0" topLeftCell="C1">
      <selection activeCell="F6" sqref="F6"/>
    </sheetView>
  </sheetViews>
  <sheetFormatPr defaultColWidth="11.57421875" defaultRowHeight="12.75"/>
  <cols>
    <col min="1" max="1" width="45.57421875" style="5" customWidth="1"/>
    <col min="2" max="2" width="14.00390625" style="6" customWidth="1"/>
    <col min="3" max="3" width="14.00390625" style="5" customWidth="1"/>
    <col min="4" max="4" width="14.28125" style="5" customWidth="1"/>
    <col min="5" max="6" width="14.7109375" style="7" customWidth="1"/>
    <col min="7" max="7" width="2.7109375" style="5" customWidth="1"/>
    <col min="8" max="10" width="14.28125" style="5" customWidth="1"/>
    <col min="11" max="11" width="2.7109375" style="5" customWidth="1"/>
    <col min="12" max="13" width="16.7109375" style="5" customWidth="1"/>
    <col min="14" max="16384" width="11.57421875" style="5" customWidth="1"/>
  </cols>
  <sheetData>
    <row r="1" spans="1:14" ht="28.5" customHeight="1" thickBot="1">
      <c r="A1" s="164" t="s">
        <v>6</v>
      </c>
      <c r="B1" s="164"/>
      <c r="C1" s="164"/>
      <c r="D1" s="164"/>
      <c r="E1" s="8"/>
      <c r="F1" s="8"/>
      <c r="G1" s="8"/>
      <c r="H1" s="165" t="s">
        <v>63</v>
      </c>
      <c r="I1" s="165"/>
      <c r="J1" s="165"/>
      <c r="K1" s="200"/>
      <c r="L1" s="152" t="s">
        <v>69</v>
      </c>
      <c r="M1" s="152"/>
      <c r="N1" s="200"/>
    </row>
    <row r="2" spans="1:14" ht="33" customHeight="1">
      <c r="A2"/>
      <c r="B2"/>
      <c r="E2" s="8"/>
      <c r="F2" s="8"/>
      <c r="H2" s="64" t="s">
        <v>81</v>
      </c>
      <c r="I2" s="65" t="s">
        <v>64</v>
      </c>
      <c r="J2" s="66" t="s">
        <v>65</v>
      </c>
      <c r="L2" s="153" t="s">
        <v>70</v>
      </c>
      <c r="M2" s="154"/>
      <c r="N2" s="97"/>
    </row>
    <row r="3" spans="1:13" ht="18.75" customHeight="1">
      <c r="A3"/>
      <c r="B3" s="10" t="s">
        <v>90</v>
      </c>
      <c r="C3" s="104"/>
      <c r="E3" s="8"/>
      <c r="F3" s="8"/>
      <c r="H3" s="67" t="s">
        <v>66</v>
      </c>
      <c r="I3" s="68"/>
      <c r="J3" s="69">
        <f>I3*52/12</f>
        <v>0</v>
      </c>
      <c r="L3" s="67" t="s">
        <v>71</v>
      </c>
      <c r="M3" s="73"/>
    </row>
    <row r="4" spans="1:13" ht="18.75" customHeight="1">
      <c r="A4"/>
      <c r="B4" s="10"/>
      <c r="C4" s="101"/>
      <c r="E4" s="8"/>
      <c r="F4" s="8"/>
      <c r="H4" s="67" t="s">
        <v>67</v>
      </c>
      <c r="I4" s="68"/>
      <c r="J4" s="69">
        <f>I4*26/12</f>
        <v>0</v>
      </c>
      <c r="L4" s="67" t="s">
        <v>72</v>
      </c>
      <c r="M4" s="73"/>
    </row>
    <row r="5" spans="1:13" ht="18.75" customHeight="1">
      <c r="A5" s="12"/>
      <c r="B5" s="86"/>
      <c r="C5" s="84" t="s">
        <v>123</v>
      </c>
      <c r="D5" s="85"/>
      <c r="E5" s="150" t="s">
        <v>155</v>
      </c>
      <c r="F5" s="8"/>
      <c r="H5" s="67" t="s">
        <v>68</v>
      </c>
      <c r="I5" s="68"/>
      <c r="J5" s="69">
        <f>I5*4/12</f>
        <v>0</v>
      </c>
      <c r="L5" s="67" t="s">
        <v>73</v>
      </c>
      <c r="M5" s="73"/>
    </row>
    <row r="6" spans="1:32" ht="18.75" customHeight="1" thickBot="1">
      <c r="A6" s="10"/>
      <c r="B6" s="100" t="s">
        <v>149</v>
      </c>
      <c r="C6" s="14" t="s">
        <v>150</v>
      </c>
      <c r="D6" s="14" t="s">
        <v>151</v>
      </c>
      <c r="E6" s="150"/>
      <c r="F6" s="98" t="s">
        <v>49</v>
      </c>
      <c r="H6" s="70" t="s">
        <v>7</v>
      </c>
      <c r="I6" s="71"/>
      <c r="J6" s="72">
        <f>I6/12</f>
        <v>0</v>
      </c>
      <c r="L6" s="74" t="s">
        <v>74</v>
      </c>
      <c r="M6" s="76">
        <f>SUM(M3:M5)</f>
        <v>0</v>
      </c>
      <c r="N6" s="10"/>
      <c r="O6" s="10"/>
      <c r="P6" s="10"/>
      <c r="Q6" s="10"/>
      <c r="R6" s="10"/>
      <c r="S6" s="10"/>
      <c r="T6" s="10"/>
      <c r="U6" s="10"/>
      <c r="V6" s="10"/>
      <c r="W6" s="10"/>
      <c r="X6" s="10"/>
      <c r="Y6" s="10"/>
      <c r="Z6" s="10"/>
      <c r="AA6" s="10"/>
      <c r="AB6" s="10"/>
      <c r="AC6" s="10"/>
      <c r="AD6" s="10"/>
      <c r="AE6" s="10"/>
      <c r="AF6" s="10"/>
    </row>
    <row r="7" spans="1:13" ht="15" customHeight="1">
      <c r="A7" s="15" t="s">
        <v>8</v>
      </c>
      <c r="B7" s="16"/>
      <c r="C7" s="17"/>
      <c r="D7" s="17"/>
      <c r="E7" s="32"/>
      <c r="F7" s="32"/>
      <c r="H7"/>
      <c r="I7"/>
      <c r="J7"/>
      <c r="K7"/>
      <c r="L7"/>
      <c r="M7"/>
    </row>
    <row r="8" spans="1:32" s="10" customFormat="1" ht="15" customHeight="1">
      <c r="A8" s="5" t="s">
        <v>9</v>
      </c>
      <c r="B8" s="47"/>
      <c r="C8" s="47"/>
      <c r="D8" s="47"/>
      <c r="E8" s="44">
        <f aca="true" t="shared" si="0" ref="E8:E13">SUM(B8:D8)</f>
        <v>0</v>
      </c>
      <c r="F8" s="44">
        <f>E8*12</f>
        <v>0</v>
      </c>
      <c r="G8" s="14"/>
      <c r="H8" s="151" t="s">
        <v>75</v>
      </c>
      <c r="I8" s="151"/>
      <c r="J8" s="151"/>
      <c r="K8" s="151"/>
      <c r="L8" s="151"/>
      <c r="M8" s="151"/>
      <c r="N8" s="5"/>
      <c r="O8" s="5"/>
      <c r="P8" s="5"/>
      <c r="Q8" s="5"/>
      <c r="R8" s="5"/>
      <c r="S8" s="5"/>
      <c r="T8" s="5"/>
      <c r="U8" s="5"/>
      <c r="V8" s="5"/>
      <c r="W8" s="5"/>
      <c r="X8" s="5"/>
      <c r="Y8" s="5"/>
      <c r="Z8" s="5"/>
      <c r="AA8" s="5"/>
      <c r="AB8" s="5"/>
      <c r="AC8" s="5"/>
      <c r="AD8" s="5"/>
      <c r="AE8" s="5"/>
      <c r="AF8" s="5"/>
    </row>
    <row r="9" spans="1:13" ht="15" customHeight="1">
      <c r="A9" s="5" t="s">
        <v>10</v>
      </c>
      <c r="B9" s="47"/>
      <c r="C9" s="47"/>
      <c r="D9" s="47"/>
      <c r="E9" s="44">
        <f t="shared" si="0"/>
        <v>0</v>
      </c>
      <c r="F9" s="44">
        <f>E9*12</f>
        <v>0</v>
      </c>
      <c r="G9" s="38"/>
      <c r="H9" s="155"/>
      <c r="I9" s="156"/>
      <c r="J9" s="156"/>
      <c r="K9" s="156"/>
      <c r="L9" s="156"/>
      <c r="M9" s="157"/>
    </row>
    <row r="10" spans="1:13" ht="15" customHeight="1">
      <c r="A10" s="5" t="s">
        <v>11</v>
      </c>
      <c r="B10" s="47"/>
      <c r="C10" s="47"/>
      <c r="D10" s="47"/>
      <c r="E10" s="44">
        <f t="shared" si="0"/>
        <v>0</v>
      </c>
      <c r="F10" s="44">
        <f>E10*12</f>
        <v>0</v>
      </c>
      <c r="G10" s="38"/>
      <c r="H10" s="158"/>
      <c r="I10" s="159"/>
      <c r="J10" s="159"/>
      <c r="K10" s="159"/>
      <c r="L10" s="159"/>
      <c r="M10" s="160"/>
    </row>
    <row r="11" spans="1:13" ht="15" customHeight="1">
      <c r="A11" s="5" t="s">
        <v>12</v>
      </c>
      <c r="B11" s="47"/>
      <c r="C11" s="47"/>
      <c r="D11" s="47"/>
      <c r="E11" s="44">
        <f t="shared" si="0"/>
        <v>0</v>
      </c>
      <c r="F11" s="44">
        <f>E11*12</f>
        <v>0</v>
      </c>
      <c r="G11" s="38"/>
      <c r="H11" s="158"/>
      <c r="I11" s="159"/>
      <c r="J11" s="159"/>
      <c r="K11" s="159"/>
      <c r="L11" s="159"/>
      <c r="M11" s="160"/>
    </row>
    <row r="12" spans="1:13" ht="15" customHeight="1">
      <c r="A12" s="5" t="s">
        <v>13</v>
      </c>
      <c r="B12" s="47"/>
      <c r="C12" s="47"/>
      <c r="D12" s="47"/>
      <c r="E12" s="44">
        <f t="shared" si="0"/>
        <v>0</v>
      </c>
      <c r="F12" s="44">
        <f>E12*12</f>
        <v>0</v>
      </c>
      <c r="G12" s="38"/>
      <c r="H12" s="158"/>
      <c r="I12" s="159"/>
      <c r="J12" s="159"/>
      <c r="K12" s="159"/>
      <c r="L12" s="159"/>
      <c r="M12" s="160"/>
    </row>
    <row r="13" spans="1:32" ht="15" customHeight="1">
      <c r="A13" s="15" t="s">
        <v>14</v>
      </c>
      <c r="B13" s="39">
        <f>SUM(B8:B12)</f>
        <v>0</v>
      </c>
      <c r="C13" s="39">
        <f>SUM(C8:C12)</f>
        <v>0</v>
      </c>
      <c r="D13" s="39">
        <f>SUM(D8:D12)</f>
        <v>0</v>
      </c>
      <c r="E13" s="50">
        <f t="shared" si="0"/>
        <v>0</v>
      </c>
      <c r="F13" s="50">
        <f>SUM(F8:F12)</f>
        <v>0</v>
      </c>
      <c r="G13" s="38"/>
      <c r="H13" s="158"/>
      <c r="I13" s="159"/>
      <c r="J13" s="159"/>
      <c r="K13" s="159"/>
      <c r="L13" s="159"/>
      <c r="M13" s="160"/>
      <c r="N13" s="6"/>
      <c r="O13" s="6"/>
      <c r="P13" s="6"/>
      <c r="Q13" s="6"/>
      <c r="R13" s="6"/>
      <c r="S13" s="6"/>
      <c r="T13" s="6"/>
      <c r="U13" s="6"/>
      <c r="V13" s="6"/>
      <c r="W13" s="6"/>
      <c r="X13" s="6"/>
      <c r="Y13" s="6"/>
      <c r="Z13" s="6"/>
      <c r="AA13" s="6"/>
      <c r="AB13" s="6"/>
      <c r="AC13" s="6"/>
      <c r="AD13" s="6"/>
      <c r="AE13" s="6"/>
      <c r="AF13" s="6"/>
    </row>
    <row r="14" spans="2:13" ht="15" customHeight="1">
      <c r="B14" s="40"/>
      <c r="C14" s="40"/>
      <c r="D14" s="40"/>
      <c r="E14" s="44"/>
      <c r="F14" s="44"/>
      <c r="G14" s="38"/>
      <c r="H14" s="158"/>
      <c r="I14" s="159"/>
      <c r="J14" s="159"/>
      <c r="K14" s="159"/>
      <c r="L14" s="159"/>
      <c r="M14" s="160"/>
    </row>
    <row r="15" spans="1:32" s="6" customFormat="1" ht="15" customHeight="1">
      <c r="A15" s="18" t="s">
        <v>15</v>
      </c>
      <c r="B15" s="41"/>
      <c r="C15" s="41"/>
      <c r="D15" s="41"/>
      <c r="E15" s="53"/>
      <c r="F15" s="53"/>
      <c r="G15" s="63"/>
      <c r="H15" s="158"/>
      <c r="I15" s="159"/>
      <c r="J15" s="159"/>
      <c r="K15" s="159"/>
      <c r="L15" s="159"/>
      <c r="M15" s="160"/>
      <c r="N15" s="5"/>
      <c r="O15" s="5"/>
      <c r="P15" s="5"/>
      <c r="Q15" s="5"/>
      <c r="R15" s="5"/>
      <c r="S15" s="5"/>
      <c r="T15" s="5"/>
      <c r="U15" s="5"/>
      <c r="V15" s="5"/>
      <c r="W15" s="5"/>
      <c r="X15" s="5"/>
      <c r="Y15" s="5"/>
      <c r="Z15" s="5"/>
      <c r="AA15" s="5"/>
      <c r="AB15" s="5"/>
      <c r="AC15" s="5"/>
      <c r="AD15" s="5"/>
      <c r="AE15" s="5"/>
      <c r="AF15" s="5"/>
    </row>
    <row r="16" spans="1:13" ht="15" customHeight="1">
      <c r="A16" s="5" t="s">
        <v>16</v>
      </c>
      <c r="B16" s="47"/>
      <c r="C16" s="47"/>
      <c r="D16" s="47"/>
      <c r="E16" s="44">
        <f aca="true" t="shared" si="1" ref="E16:E27">SUM(B16:D16)</f>
        <v>0</v>
      </c>
      <c r="F16" s="44">
        <f aca="true" t="shared" si="2" ref="F16:F26">E16*12</f>
        <v>0</v>
      </c>
      <c r="G16" s="40"/>
      <c r="H16" s="158"/>
      <c r="I16" s="159"/>
      <c r="J16" s="159"/>
      <c r="K16" s="159"/>
      <c r="L16" s="159"/>
      <c r="M16" s="160"/>
    </row>
    <row r="17" spans="1:13" ht="15" customHeight="1">
      <c r="A17" s="5" t="s">
        <v>125</v>
      </c>
      <c r="B17" s="47"/>
      <c r="C17" s="47"/>
      <c r="D17" s="47"/>
      <c r="E17" s="44">
        <f t="shared" si="1"/>
        <v>0</v>
      </c>
      <c r="F17" s="44">
        <f t="shared" si="2"/>
        <v>0</v>
      </c>
      <c r="G17" s="63"/>
      <c r="H17" s="158"/>
      <c r="I17" s="159"/>
      <c r="J17" s="159"/>
      <c r="K17" s="159"/>
      <c r="L17" s="159"/>
      <c r="M17" s="160"/>
    </row>
    <row r="18" spans="1:13" ht="15" customHeight="1">
      <c r="A18" s="5" t="s">
        <v>17</v>
      </c>
      <c r="B18" s="47"/>
      <c r="C18" s="47"/>
      <c r="D18" s="47"/>
      <c r="E18" s="44">
        <f t="shared" si="1"/>
        <v>0</v>
      </c>
      <c r="F18" s="44">
        <f t="shared" si="2"/>
        <v>0</v>
      </c>
      <c r="G18" s="38"/>
      <c r="H18" s="158"/>
      <c r="I18" s="159"/>
      <c r="J18" s="159"/>
      <c r="K18" s="159"/>
      <c r="L18" s="159"/>
      <c r="M18" s="160"/>
    </row>
    <row r="19" spans="1:13" ht="15" customHeight="1">
      <c r="A19" s="5" t="s">
        <v>18</v>
      </c>
      <c r="B19" s="47"/>
      <c r="C19" s="47"/>
      <c r="D19" s="47"/>
      <c r="E19" s="44">
        <f t="shared" si="1"/>
        <v>0</v>
      </c>
      <c r="F19" s="44">
        <f t="shared" si="2"/>
        <v>0</v>
      </c>
      <c r="G19" s="38"/>
      <c r="H19" s="158"/>
      <c r="I19" s="159"/>
      <c r="J19" s="159"/>
      <c r="K19" s="159"/>
      <c r="L19" s="159"/>
      <c r="M19" s="160"/>
    </row>
    <row r="20" spans="1:13" ht="15" customHeight="1">
      <c r="A20" s="5" t="s">
        <v>19</v>
      </c>
      <c r="B20" s="47"/>
      <c r="C20" s="47"/>
      <c r="D20" s="47"/>
      <c r="E20" s="44">
        <f t="shared" si="1"/>
        <v>0</v>
      </c>
      <c r="F20" s="44">
        <f t="shared" si="2"/>
        <v>0</v>
      </c>
      <c r="G20" s="38"/>
      <c r="H20" s="158"/>
      <c r="I20" s="159"/>
      <c r="J20" s="159"/>
      <c r="K20" s="159"/>
      <c r="L20" s="159"/>
      <c r="M20" s="160"/>
    </row>
    <row r="21" spans="1:13" ht="15" customHeight="1">
      <c r="A21" s="5" t="s">
        <v>20</v>
      </c>
      <c r="B21" s="47"/>
      <c r="C21" s="47"/>
      <c r="D21" s="47"/>
      <c r="E21" s="44">
        <f t="shared" si="1"/>
        <v>0</v>
      </c>
      <c r="F21" s="44">
        <f t="shared" si="2"/>
        <v>0</v>
      </c>
      <c r="G21" s="38"/>
      <c r="H21" s="158"/>
      <c r="I21" s="159"/>
      <c r="J21" s="159"/>
      <c r="K21" s="159"/>
      <c r="L21" s="159"/>
      <c r="M21" s="160"/>
    </row>
    <row r="22" spans="1:13" ht="15" customHeight="1">
      <c r="A22" s="5" t="s">
        <v>21</v>
      </c>
      <c r="B22" s="47"/>
      <c r="C22" s="47"/>
      <c r="D22" s="47"/>
      <c r="E22" s="44">
        <f t="shared" si="1"/>
        <v>0</v>
      </c>
      <c r="F22" s="44">
        <f t="shared" si="2"/>
        <v>0</v>
      </c>
      <c r="G22" s="38"/>
      <c r="H22" s="158"/>
      <c r="I22" s="159"/>
      <c r="J22" s="159"/>
      <c r="K22" s="159"/>
      <c r="L22" s="159"/>
      <c r="M22" s="160"/>
    </row>
    <row r="23" spans="1:13" ht="15" customHeight="1">
      <c r="A23" s="5" t="s">
        <v>11</v>
      </c>
      <c r="B23" s="47"/>
      <c r="C23" s="47"/>
      <c r="D23" s="47"/>
      <c r="E23" s="44">
        <f t="shared" si="1"/>
        <v>0</v>
      </c>
      <c r="F23" s="44">
        <f t="shared" si="2"/>
        <v>0</v>
      </c>
      <c r="G23" s="38"/>
      <c r="H23" s="158"/>
      <c r="I23" s="159"/>
      <c r="J23" s="159"/>
      <c r="K23" s="159"/>
      <c r="L23" s="159"/>
      <c r="M23" s="160"/>
    </row>
    <row r="24" spans="1:13" ht="15" customHeight="1">
      <c r="A24" s="5" t="s">
        <v>22</v>
      </c>
      <c r="B24" s="47"/>
      <c r="C24" s="47"/>
      <c r="D24" s="47"/>
      <c r="E24" s="44">
        <f t="shared" si="1"/>
        <v>0</v>
      </c>
      <c r="F24" s="44">
        <f t="shared" si="2"/>
        <v>0</v>
      </c>
      <c r="G24" s="38"/>
      <c r="H24" s="158"/>
      <c r="I24" s="159"/>
      <c r="J24" s="159"/>
      <c r="K24" s="159"/>
      <c r="L24" s="159"/>
      <c r="M24" s="160"/>
    </row>
    <row r="25" spans="1:13" ht="15" customHeight="1">
      <c r="A25" s="5" t="s">
        <v>23</v>
      </c>
      <c r="B25" s="47"/>
      <c r="C25" s="47"/>
      <c r="D25" s="47"/>
      <c r="E25" s="44">
        <f t="shared" si="1"/>
        <v>0</v>
      </c>
      <c r="F25" s="44">
        <f t="shared" si="2"/>
        <v>0</v>
      </c>
      <c r="G25" s="38"/>
      <c r="H25" s="158"/>
      <c r="I25" s="159"/>
      <c r="J25" s="159"/>
      <c r="K25" s="159"/>
      <c r="L25" s="159"/>
      <c r="M25" s="160"/>
    </row>
    <row r="26" spans="1:13" ht="15" customHeight="1">
      <c r="A26" s="5" t="s">
        <v>24</v>
      </c>
      <c r="B26" s="47"/>
      <c r="C26" s="47"/>
      <c r="D26" s="47"/>
      <c r="E26" s="44">
        <f t="shared" si="1"/>
        <v>0</v>
      </c>
      <c r="F26" s="44">
        <f t="shared" si="2"/>
        <v>0</v>
      </c>
      <c r="G26" s="38"/>
      <c r="H26" s="158"/>
      <c r="I26" s="159"/>
      <c r="J26" s="159"/>
      <c r="K26" s="159"/>
      <c r="L26" s="159"/>
      <c r="M26" s="160"/>
    </row>
    <row r="27" spans="1:32" ht="15" customHeight="1">
      <c r="A27" s="19" t="s">
        <v>25</v>
      </c>
      <c r="B27" s="42">
        <f>SUM(B16:B26)</f>
        <v>0</v>
      </c>
      <c r="C27" s="42">
        <f>SUM(C16:C26)</f>
        <v>0</v>
      </c>
      <c r="D27" s="42">
        <f>SUM(D16:D26)</f>
        <v>0</v>
      </c>
      <c r="E27" s="99">
        <f t="shared" si="1"/>
        <v>0</v>
      </c>
      <c r="F27" s="99">
        <f>SUM(F16:F26)</f>
        <v>0</v>
      </c>
      <c r="G27" s="38"/>
      <c r="H27" s="158"/>
      <c r="I27" s="159"/>
      <c r="J27" s="159"/>
      <c r="K27" s="159"/>
      <c r="L27" s="159"/>
      <c r="M27" s="160"/>
      <c r="N27" s="6"/>
      <c r="O27" s="6"/>
      <c r="P27" s="6"/>
      <c r="Q27" s="6"/>
      <c r="R27" s="6"/>
      <c r="S27" s="6"/>
      <c r="T27" s="6"/>
      <c r="U27" s="6"/>
      <c r="V27" s="6"/>
      <c r="W27" s="6"/>
      <c r="X27" s="6"/>
      <c r="Y27" s="6"/>
      <c r="Z27" s="6"/>
      <c r="AA27" s="6"/>
      <c r="AB27" s="6"/>
      <c r="AC27" s="6"/>
      <c r="AD27" s="6"/>
      <c r="AE27" s="6"/>
      <c r="AF27" s="6"/>
    </row>
    <row r="28" spans="2:13" ht="15" customHeight="1">
      <c r="B28" s="40"/>
      <c r="C28" s="40"/>
      <c r="D28" s="40"/>
      <c r="E28" s="44"/>
      <c r="F28" s="44"/>
      <c r="G28" s="38"/>
      <c r="H28" s="158"/>
      <c r="I28" s="159"/>
      <c r="J28" s="159"/>
      <c r="K28" s="159"/>
      <c r="L28" s="159"/>
      <c r="M28" s="160"/>
    </row>
    <row r="29" spans="1:32" s="6" customFormat="1" ht="15" customHeight="1">
      <c r="A29" s="20" t="s">
        <v>26</v>
      </c>
      <c r="B29" s="43"/>
      <c r="C29" s="43"/>
      <c r="D29" s="43"/>
      <c r="E29" s="58"/>
      <c r="F29" s="58"/>
      <c r="G29" s="75"/>
      <c r="H29" s="158"/>
      <c r="I29" s="159"/>
      <c r="J29" s="159"/>
      <c r="K29" s="159"/>
      <c r="L29" s="159"/>
      <c r="M29" s="160"/>
      <c r="N29" s="5"/>
      <c r="O29" s="5"/>
      <c r="P29" s="5"/>
      <c r="Q29" s="5"/>
      <c r="R29" s="5"/>
      <c r="S29" s="5"/>
      <c r="T29" s="5"/>
      <c r="U29" s="5"/>
      <c r="V29" s="5"/>
      <c r="W29" s="5"/>
      <c r="X29" s="5"/>
      <c r="Y29" s="5"/>
      <c r="Z29" s="5"/>
      <c r="AA29" s="5"/>
      <c r="AB29" s="5"/>
      <c r="AC29" s="5"/>
      <c r="AD29" s="5"/>
      <c r="AE29" s="5"/>
      <c r="AF29" s="5"/>
    </row>
    <row r="30" spans="1:13" ht="15" customHeight="1">
      <c r="A30" s="5" t="s">
        <v>27</v>
      </c>
      <c r="B30" s="47"/>
      <c r="C30" s="47"/>
      <c r="D30" s="47"/>
      <c r="E30" s="44">
        <f aca="true" t="shared" si="3" ref="E30:E48">SUM(B30:D30)</f>
        <v>0</v>
      </c>
      <c r="F30" s="44">
        <f aca="true" t="shared" si="4" ref="F30:F47">E30*12</f>
        <v>0</v>
      </c>
      <c r="G30" s="40"/>
      <c r="H30" s="158"/>
      <c r="I30" s="159"/>
      <c r="J30" s="159"/>
      <c r="K30" s="159"/>
      <c r="L30" s="159"/>
      <c r="M30" s="160"/>
    </row>
    <row r="31" spans="1:13" ht="15" customHeight="1">
      <c r="A31" s="5" t="s">
        <v>28</v>
      </c>
      <c r="B31" s="47"/>
      <c r="C31" s="47"/>
      <c r="D31" s="47"/>
      <c r="E31" s="44">
        <f t="shared" si="3"/>
        <v>0</v>
      </c>
      <c r="F31" s="44">
        <f t="shared" si="4"/>
        <v>0</v>
      </c>
      <c r="G31" s="63"/>
      <c r="H31" s="158"/>
      <c r="I31" s="159"/>
      <c r="J31" s="159"/>
      <c r="K31" s="159"/>
      <c r="L31" s="159"/>
      <c r="M31" s="160"/>
    </row>
    <row r="32" spans="1:13" ht="15" customHeight="1">
      <c r="A32" s="5" t="s">
        <v>29</v>
      </c>
      <c r="B32" s="47"/>
      <c r="C32" s="47"/>
      <c r="D32" s="47"/>
      <c r="E32" s="44">
        <f t="shared" si="3"/>
        <v>0</v>
      </c>
      <c r="F32" s="44">
        <f t="shared" si="4"/>
        <v>0</v>
      </c>
      <c r="G32" s="38"/>
      <c r="H32" s="158"/>
      <c r="I32" s="159"/>
      <c r="J32" s="159"/>
      <c r="K32" s="159"/>
      <c r="L32" s="159"/>
      <c r="M32" s="160"/>
    </row>
    <row r="33" spans="1:13" ht="15" customHeight="1">
      <c r="A33" s="5" t="s">
        <v>126</v>
      </c>
      <c r="B33" s="47"/>
      <c r="C33" s="47"/>
      <c r="D33" s="47"/>
      <c r="E33" s="44">
        <f t="shared" si="3"/>
        <v>0</v>
      </c>
      <c r="F33" s="44">
        <f t="shared" si="4"/>
        <v>0</v>
      </c>
      <c r="G33" s="38"/>
      <c r="H33" s="158"/>
      <c r="I33" s="159"/>
      <c r="J33" s="159"/>
      <c r="K33" s="159"/>
      <c r="L33" s="159"/>
      <c r="M33" s="160"/>
    </row>
    <row r="34" spans="1:13" ht="15" customHeight="1">
      <c r="A34" s="5" t="s">
        <v>30</v>
      </c>
      <c r="B34" s="47"/>
      <c r="C34" s="47"/>
      <c r="D34" s="47"/>
      <c r="E34" s="44">
        <f t="shared" si="3"/>
        <v>0</v>
      </c>
      <c r="F34" s="44">
        <f t="shared" si="4"/>
        <v>0</v>
      </c>
      <c r="G34" s="38"/>
      <c r="H34" s="158"/>
      <c r="I34" s="159"/>
      <c r="J34" s="159"/>
      <c r="K34" s="159"/>
      <c r="L34" s="159"/>
      <c r="M34" s="160"/>
    </row>
    <row r="35" spans="1:13" ht="15" customHeight="1">
      <c r="A35" s="5" t="s">
        <v>31</v>
      </c>
      <c r="B35" s="47"/>
      <c r="C35" s="47"/>
      <c r="D35" s="47"/>
      <c r="E35" s="44">
        <f t="shared" si="3"/>
        <v>0</v>
      </c>
      <c r="F35" s="44">
        <f t="shared" si="4"/>
        <v>0</v>
      </c>
      <c r="G35" s="38"/>
      <c r="H35" s="158"/>
      <c r="I35" s="159"/>
      <c r="J35" s="159"/>
      <c r="K35" s="159"/>
      <c r="L35" s="159"/>
      <c r="M35" s="160"/>
    </row>
    <row r="36" spans="1:13" ht="15" customHeight="1">
      <c r="A36" s="21" t="s">
        <v>32</v>
      </c>
      <c r="B36" s="47"/>
      <c r="C36" s="47"/>
      <c r="D36" s="47"/>
      <c r="E36" s="44">
        <f t="shared" si="3"/>
        <v>0</v>
      </c>
      <c r="F36" s="44">
        <f t="shared" si="4"/>
        <v>0</v>
      </c>
      <c r="G36" s="38"/>
      <c r="H36" s="158"/>
      <c r="I36" s="159"/>
      <c r="J36" s="159"/>
      <c r="K36" s="159"/>
      <c r="L36" s="159"/>
      <c r="M36" s="160"/>
    </row>
    <row r="37" spans="1:13" ht="15" customHeight="1">
      <c r="A37" s="5" t="s">
        <v>33</v>
      </c>
      <c r="B37" s="47"/>
      <c r="C37" s="47"/>
      <c r="D37" s="47"/>
      <c r="E37" s="44">
        <f t="shared" si="3"/>
        <v>0</v>
      </c>
      <c r="F37" s="44">
        <f t="shared" si="4"/>
        <v>0</v>
      </c>
      <c r="G37" s="38"/>
      <c r="H37" s="158"/>
      <c r="I37" s="159"/>
      <c r="J37" s="159"/>
      <c r="K37" s="159"/>
      <c r="L37" s="159"/>
      <c r="M37" s="160"/>
    </row>
    <row r="38" spans="1:13" ht="15" customHeight="1">
      <c r="A38" s="5" t="s">
        <v>34</v>
      </c>
      <c r="B38" s="47"/>
      <c r="C38" s="47"/>
      <c r="D38" s="47"/>
      <c r="E38" s="44">
        <f t="shared" si="3"/>
        <v>0</v>
      </c>
      <c r="F38" s="44">
        <f t="shared" si="4"/>
        <v>0</v>
      </c>
      <c r="G38" s="38"/>
      <c r="H38" s="158"/>
      <c r="I38" s="159"/>
      <c r="J38" s="159"/>
      <c r="K38" s="159"/>
      <c r="L38" s="159"/>
      <c r="M38" s="160"/>
    </row>
    <row r="39" spans="1:13" ht="15" customHeight="1">
      <c r="A39" s="21" t="s">
        <v>127</v>
      </c>
      <c r="B39" s="47"/>
      <c r="C39" s="47"/>
      <c r="D39" s="47"/>
      <c r="E39" s="44">
        <f t="shared" si="3"/>
        <v>0</v>
      </c>
      <c r="F39" s="44">
        <f t="shared" si="4"/>
        <v>0</v>
      </c>
      <c r="G39" s="38"/>
      <c r="H39" s="158"/>
      <c r="I39" s="159"/>
      <c r="J39" s="159"/>
      <c r="K39" s="159"/>
      <c r="L39" s="159"/>
      <c r="M39" s="160"/>
    </row>
    <row r="40" spans="1:13" ht="15" customHeight="1">
      <c r="A40" s="103" t="s">
        <v>128</v>
      </c>
      <c r="B40" s="47"/>
      <c r="C40" s="47"/>
      <c r="D40" s="47"/>
      <c r="E40" s="44">
        <f t="shared" si="3"/>
        <v>0</v>
      </c>
      <c r="F40" s="44">
        <f t="shared" si="4"/>
        <v>0</v>
      </c>
      <c r="G40" s="38"/>
      <c r="H40" s="158"/>
      <c r="I40" s="159"/>
      <c r="J40" s="159"/>
      <c r="K40" s="159"/>
      <c r="L40" s="159"/>
      <c r="M40" s="160"/>
    </row>
    <row r="41" spans="1:13" ht="15" customHeight="1">
      <c r="A41" s="103" t="s">
        <v>35</v>
      </c>
      <c r="B41" s="47"/>
      <c r="C41" s="47"/>
      <c r="D41" s="47"/>
      <c r="E41" s="44">
        <f t="shared" si="3"/>
        <v>0</v>
      </c>
      <c r="F41" s="44">
        <f t="shared" si="4"/>
        <v>0</v>
      </c>
      <c r="G41" s="38"/>
      <c r="H41" s="158"/>
      <c r="I41" s="159"/>
      <c r="J41" s="159"/>
      <c r="K41" s="159"/>
      <c r="L41" s="159"/>
      <c r="M41" s="160"/>
    </row>
    <row r="42" spans="1:13" ht="15" customHeight="1">
      <c r="A42" s="21" t="s">
        <v>129</v>
      </c>
      <c r="B42" s="47"/>
      <c r="C42" s="47"/>
      <c r="D42" s="47"/>
      <c r="E42" s="44">
        <f t="shared" si="3"/>
        <v>0</v>
      </c>
      <c r="F42" s="44">
        <f t="shared" si="4"/>
        <v>0</v>
      </c>
      <c r="G42" s="38"/>
      <c r="H42" s="158"/>
      <c r="I42" s="159"/>
      <c r="J42" s="159"/>
      <c r="K42" s="159"/>
      <c r="L42" s="159"/>
      <c r="M42" s="160"/>
    </row>
    <row r="43" spans="1:13" ht="15" customHeight="1">
      <c r="A43" s="5" t="s">
        <v>36</v>
      </c>
      <c r="B43" s="47"/>
      <c r="C43" s="47"/>
      <c r="D43" s="47"/>
      <c r="E43" s="44">
        <f t="shared" si="3"/>
        <v>0</v>
      </c>
      <c r="F43" s="44">
        <f t="shared" si="4"/>
        <v>0</v>
      </c>
      <c r="G43" s="38"/>
      <c r="H43" s="158"/>
      <c r="I43" s="159"/>
      <c r="J43" s="159"/>
      <c r="K43" s="159"/>
      <c r="L43" s="159"/>
      <c r="M43" s="160"/>
    </row>
    <row r="44" spans="1:13" ht="15" customHeight="1">
      <c r="A44" s="5" t="s">
        <v>37</v>
      </c>
      <c r="B44" s="47"/>
      <c r="C44" s="47"/>
      <c r="D44" s="47"/>
      <c r="E44" s="44">
        <f t="shared" si="3"/>
        <v>0</v>
      </c>
      <c r="F44" s="44">
        <f t="shared" si="4"/>
        <v>0</v>
      </c>
      <c r="G44" s="38"/>
      <c r="H44" s="158"/>
      <c r="I44" s="159"/>
      <c r="J44" s="159"/>
      <c r="K44" s="159"/>
      <c r="L44" s="159"/>
      <c r="M44" s="160"/>
    </row>
    <row r="45" spans="1:13" ht="15" customHeight="1">
      <c r="A45" s="5" t="s">
        <v>38</v>
      </c>
      <c r="B45" s="47"/>
      <c r="C45" s="47"/>
      <c r="D45" s="47"/>
      <c r="E45" s="44">
        <f t="shared" si="3"/>
        <v>0</v>
      </c>
      <c r="F45" s="44">
        <f t="shared" si="4"/>
        <v>0</v>
      </c>
      <c r="G45" s="38"/>
      <c r="H45" s="158"/>
      <c r="I45" s="159"/>
      <c r="J45" s="159"/>
      <c r="K45" s="159"/>
      <c r="L45" s="159"/>
      <c r="M45" s="160"/>
    </row>
    <row r="46" spans="1:13" ht="15" customHeight="1">
      <c r="A46" s="5" t="s">
        <v>39</v>
      </c>
      <c r="B46" s="47"/>
      <c r="C46" s="47"/>
      <c r="D46" s="47"/>
      <c r="E46" s="44">
        <f t="shared" si="3"/>
        <v>0</v>
      </c>
      <c r="F46" s="44">
        <f t="shared" si="4"/>
        <v>0</v>
      </c>
      <c r="G46" s="38"/>
      <c r="H46" s="158"/>
      <c r="I46" s="159"/>
      <c r="J46" s="159"/>
      <c r="K46" s="159"/>
      <c r="L46" s="159"/>
      <c r="M46" s="160"/>
    </row>
    <row r="47" spans="1:13" ht="15" customHeight="1">
      <c r="A47" s="5" t="s">
        <v>40</v>
      </c>
      <c r="B47" s="47"/>
      <c r="C47" s="47"/>
      <c r="D47" s="47"/>
      <c r="E47" s="44">
        <f t="shared" si="3"/>
        <v>0</v>
      </c>
      <c r="F47" s="44">
        <f t="shared" si="4"/>
        <v>0</v>
      </c>
      <c r="G47" s="38"/>
      <c r="H47" s="161"/>
      <c r="I47" s="162"/>
      <c r="J47" s="162"/>
      <c r="K47" s="162"/>
      <c r="L47" s="162"/>
      <c r="M47" s="163"/>
    </row>
    <row r="48" spans="1:32" ht="15" customHeight="1">
      <c r="A48" s="20" t="s">
        <v>41</v>
      </c>
      <c r="B48" s="43">
        <f>SUM(B30:B47)</f>
        <v>0</v>
      </c>
      <c r="C48" s="43">
        <f>SUM(C30:C47)</f>
        <v>0</v>
      </c>
      <c r="D48" s="43">
        <f>SUM(D30:D47)</f>
        <v>0</v>
      </c>
      <c r="E48" s="58">
        <f t="shared" si="3"/>
        <v>0</v>
      </c>
      <c r="F48" s="58">
        <f>SUM(F30:F47)</f>
        <v>0</v>
      </c>
      <c r="G48" s="38"/>
      <c r="H48"/>
      <c r="I48"/>
      <c r="J48"/>
      <c r="K48"/>
      <c r="L48"/>
      <c r="M48"/>
      <c r="N48" s="6"/>
      <c r="O48" s="6"/>
      <c r="P48" s="6"/>
      <c r="Q48" s="6"/>
      <c r="R48" s="6"/>
      <c r="S48" s="6"/>
      <c r="T48" s="6"/>
      <c r="U48" s="6"/>
      <c r="V48" s="6"/>
      <c r="W48" s="6"/>
      <c r="X48" s="6"/>
      <c r="Y48" s="6"/>
      <c r="Z48" s="6"/>
      <c r="AA48" s="6"/>
      <c r="AB48" s="6"/>
      <c r="AC48" s="6"/>
      <c r="AD48" s="6"/>
      <c r="AE48" s="6"/>
      <c r="AF48" s="6"/>
    </row>
    <row r="49" spans="1:13" ht="15" customHeight="1">
      <c r="A49" s="10" t="s">
        <v>42</v>
      </c>
      <c r="B49" s="44">
        <f>B27+B48</f>
        <v>0</v>
      </c>
      <c r="C49" s="44">
        <f>C27+C48</f>
        <v>0</v>
      </c>
      <c r="D49" s="44">
        <f>D27+D48</f>
        <v>0</v>
      </c>
      <c r="E49" s="44">
        <f>E27+E48</f>
        <v>0</v>
      </c>
      <c r="F49" s="44">
        <f>F27+F48</f>
        <v>0</v>
      </c>
      <c r="G49" s="38"/>
      <c r="H49"/>
      <c r="I49"/>
      <c r="J49"/>
      <c r="K49"/>
      <c r="L49"/>
      <c r="M49"/>
    </row>
    <row r="50" spans="1:32" s="6" customFormat="1" ht="15" customHeight="1" thickBot="1">
      <c r="A50" s="78" t="s">
        <v>76</v>
      </c>
      <c r="B50" s="45">
        <f>B13-B49</f>
        <v>0</v>
      </c>
      <c r="C50" s="45">
        <f>C13-C49</f>
        <v>0</v>
      </c>
      <c r="D50" s="45">
        <f>D13-D49</f>
        <v>0</v>
      </c>
      <c r="E50" s="45">
        <f>E13-E49</f>
        <v>0</v>
      </c>
      <c r="F50" s="45">
        <f>F13-F49</f>
        <v>0</v>
      </c>
      <c r="G50" s="63"/>
      <c r="H50"/>
      <c r="I50"/>
      <c r="J50"/>
      <c r="K50"/>
      <c r="L50"/>
      <c r="M50"/>
      <c r="N50" s="5"/>
      <c r="O50" s="5"/>
      <c r="P50" s="5"/>
      <c r="Q50" s="5"/>
      <c r="R50" s="5"/>
      <c r="S50" s="5"/>
      <c r="T50" s="5"/>
      <c r="U50" s="5"/>
      <c r="V50" s="5"/>
      <c r="W50" s="5"/>
      <c r="X50" s="5"/>
      <c r="Y50" s="5"/>
      <c r="Z50" s="5"/>
      <c r="AA50" s="5"/>
      <c r="AB50" s="5"/>
      <c r="AC50" s="5"/>
      <c r="AD50" s="5"/>
      <c r="AE50" s="5"/>
      <c r="AF50" s="5"/>
    </row>
    <row r="51" spans="1:13" ht="15" customHeight="1" thickTop="1">
      <c r="A51" s="22" t="s">
        <v>43</v>
      </c>
      <c r="B51" s="38">
        <f>Dettes!D25</f>
        <v>0</v>
      </c>
      <c r="C51" s="38">
        <f>Dettes!E25</f>
        <v>0</v>
      </c>
      <c r="D51" s="38">
        <f>Dettes!F25</f>
        <v>0</v>
      </c>
      <c r="E51" s="44">
        <f>SUM(B51:D51)</f>
        <v>0</v>
      </c>
      <c r="F51" s="44">
        <f>E51*12</f>
        <v>0</v>
      </c>
      <c r="G51" s="44"/>
      <c r="H51"/>
      <c r="I51"/>
      <c r="J51"/>
      <c r="K51"/>
      <c r="L51"/>
      <c r="M51"/>
    </row>
    <row r="52" spans="1:13" ht="15" customHeight="1">
      <c r="A52" s="23" t="s">
        <v>44</v>
      </c>
      <c r="B52" s="46">
        <f>B13-B49-B51</f>
        <v>0</v>
      </c>
      <c r="C52" s="46">
        <f>C13-C49-C51</f>
        <v>0</v>
      </c>
      <c r="D52" s="46">
        <f>D13-D49-D51</f>
        <v>0</v>
      </c>
      <c r="E52" s="61">
        <f>E13-E49-E51</f>
        <v>0</v>
      </c>
      <c r="F52" s="61">
        <f>F13-F49-F51</f>
        <v>0</v>
      </c>
      <c r="G52" s="44"/>
      <c r="H52"/>
      <c r="I52"/>
      <c r="J52"/>
      <c r="K52"/>
      <c r="L52"/>
      <c r="M52"/>
    </row>
    <row r="53" spans="1:13" ht="15" customHeight="1">
      <c r="A53" s="3" t="s">
        <v>45</v>
      </c>
      <c r="B53" s="24"/>
      <c r="C53" s="3"/>
      <c r="D53" s="3"/>
      <c r="E53" s="8"/>
      <c r="F53" s="8"/>
      <c r="G53" s="63"/>
      <c r="H53"/>
      <c r="I53"/>
      <c r="J53"/>
      <c r="K53"/>
      <c r="L53"/>
      <c r="M53"/>
    </row>
    <row r="54" spans="1:13" ht="15" customHeight="1">
      <c r="A54" s="4" t="s">
        <v>46</v>
      </c>
      <c r="B54" s="24"/>
      <c r="C54" s="3"/>
      <c r="D54" s="3"/>
      <c r="E54" s="8"/>
      <c r="F54" s="8"/>
      <c r="G54" s="3"/>
      <c r="H54"/>
      <c r="I54"/>
      <c r="J54"/>
      <c r="K54"/>
      <c r="L54"/>
      <c r="M54"/>
    </row>
    <row r="55" spans="1:247" ht="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ht="15.75">
      <c r="A56" s="77"/>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ht="15" customHeight="1">
      <c r="A57"/>
      <c r="B57"/>
      <c r="C57"/>
      <c r="D57"/>
      <c r="E57"/>
      <c r="F57"/>
      <c r="G57"/>
      <c r="H57" s="89"/>
      <c r="I57" s="87"/>
      <c r="J57" s="90"/>
      <c r="K57" s="37"/>
      <c r="L57" s="88"/>
      <c r="M57" s="91"/>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ht="1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ht="1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ht="1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ht="1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ht="1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ht="1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ht="1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ht="1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ht="1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ht="1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ht="1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ht="1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ht="1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ht="1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ht="1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ht="1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ht="1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ht="1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ht="1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ht="1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ht="1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ht="1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ht="1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ht="1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ht="1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ht="1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ht="1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ht="1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ht="1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1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1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1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1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1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1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1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1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1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ht="1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ht="1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ht="1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ht="1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1:247" ht="1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1:247" ht="1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row>
    <row r="103" spans="1:247" ht="1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1:247" ht="1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1:247" ht="1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1:247" ht="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ht="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8:13" ht="15">
      <c r="H108"/>
      <c r="I108"/>
      <c r="J108"/>
      <c r="K108"/>
      <c r="L108"/>
      <c r="M108"/>
    </row>
    <row r="109" spans="8:13" ht="15">
      <c r="H109"/>
      <c r="I109"/>
      <c r="J109"/>
      <c r="K109"/>
      <c r="L109"/>
      <c r="M109"/>
    </row>
    <row r="110" spans="8:13" ht="15">
      <c r="H110"/>
      <c r="I110"/>
      <c r="J110"/>
      <c r="K110"/>
      <c r="L110"/>
      <c r="M110"/>
    </row>
  </sheetData>
  <sheetProtection password="EBA5" sheet="1" objects="1" scenarios="1"/>
  <mergeCells count="45">
    <mergeCell ref="H1:J1"/>
    <mergeCell ref="L1:M1"/>
    <mergeCell ref="A1:D1"/>
    <mergeCell ref="H42:M42"/>
    <mergeCell ref="H43:M43"/>
    <mergeCell ref="H44:M44"/>
    <mergeCell ref="H45:M45"/>
    <mergeCell ref="H46:M46"/>
    <mergeCell ref="H29:M29"/>
    <mergeCell ref="H30:M30"/>
    <mergeCell ref="H31:M31"/>
    <mergeCell ref="H32:M32"/>
    <mergeCell ref="H47:M47"/>
    <mergeCell ref="H35:M35"/>
    <mergeCell ref="H36:M36"/>
    <mergeCell ref="H37:M37"/>
    <mergeCell ref="H38:M38"/>
    <mergeCell ref="H39:M39"/>
    <mergeCell ref="H41:M41"/>
    <mergeCell ref="H40:M40"/>
    <mergeCell ref="H22:M22"/>
    <mergeCell ref="H33:M33"/>
    <mergeCell ref="H34:M34"/>
    <mergeCell ref="H23:M23"/>
    <mergeCell ref="H24:M24"/>
    <mergeCell ref="H25:M25"/>
    <mergeCell ref="H26:M26"/>
    <mergeCell ref="H27:M27"/>
    <mergeCell ref="H28:M28"/>
    <mergeCell ref="H16:M16"/>
    <mergeCell ref="H17:M17"/>
    <mergeCell ref="H18:M18"/>
    <mergeCell ref="H19:M19"/>
    <mergeCell ref="H20:M20"/>
    <mergeCell ref="H21:M21"/>
    <mergeCell ref="H10:M10"/>
    <mergeCell ref="H11:M11"/>
    <mergeCell ref="H12:M12"/>
    <mergeCell ref="H13:M13"/>
    <mergeCell ref="H14:M14"/>
    <mergeCell ref="H15:M15"/>
    <mergeCell ref="E5:E6"/>
    <mergeCell ref="H8:M8"/>
    <mergeCell ref="L2:M2"/>
    <mergeCell ref="H9:M9"/>
  </mergeCells>
  <hyperlinks>
    <hyperlink ref="A54" r:id="rId1" display="http://www.consommateur.qc.ca/acef-lan/"/>
  </hyperlinks>
  <printOptions/>
  <pageMargins left="0.7874015748031497" right="0.7874015748031497" top="0.9055118110236221" bottom="0.9055118110236221" header="0.5118110236220472" footer="0.5118110236220472"/>
  <pageSetup firstPageNumber="1" useFirstPageNumber="1" horizontalDpi="300" verticalDpi="300" orientation="portrait" paperSize="5" scale="76" r:id="rId5"/>
  <rowBreaks count="1" manualBreakCount="1">
    <brk id="54" max="255" man="1"/>
  </rowBreaks>
  <colBreaks count="1" manualBreakCount="1">
    <brk id="6" max="53" man="1"/>
  </colBreaks>
  <ignoredErrors>
    <ignoredError sqref="E13 E27 E48" formula="1"/>
  </ignoredError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pane xSplit="2" topLeftCell="C1" activePane="topRight" state="frozen"/>
      <selection pane="topLeft" activeCell="A1" sqref="A1"/>
      <selection pane="topRight" activeCell="T5" sqref="T5"/>
    </sheetView>
  </sheetViews>
  <sheetFormatPr defaultColWidth="11.57421875" defaultRowHeight="12.75"/>
  <cols>
    <col min="1" max="1" width="46.28125" style="0" customWidth="1"/>
    <col min="2" max="2" width="15.28125" style="0" customWidth="1"/>
    <col min="3" max="14" width="13.57421875" style="0" customWidth="1"/>
    <col min="15" max="15" width="15.28125" style="0" customWidth="1"/>
    <col min="16" max="16" width="11.57421875" style="0" customWidth="1"/>
    <col min="17" max="17" width="13.57421875" style="0" customWidth="1"/>
    <col min="18" max="18" width="2.7109375" style="0" customWidth="1"/>
    <col min="19" max="21" width="15.28125" style="0" customWidth="1"/>
  </cols>
  <sheetData>
    <row r="1" spans="1:17" s="5" customFormat="1" ht="26.25" customHeight="1">
      <c r="A1" s="25" t="s">
        <v>47</v>
      </c>
      <c r="B1"/>
      <c r="G1"/>
      <c r="M1" s="7"/>
      <c r="N1" s="8"/>
      <c r="O1" s="9"/>
      <c r="P1" s="8"/>
      <c r="Q1" s="6"/>
    </row>
    <row r="2" spans="1:17" s="5" customFormat="1" ht="21.75" customHeight="1">
      <c r="A2"/>
      <c r="B2" s="10" t="s">
        <v>7</v>
      </c>
      <c r="C2" s="11"/>
      <c r="D2" s="26"/>
      <c r="M2" s="7"/>
      <c r="N2" s="8"/>
      <c r="O2" s="9"/>
      <c r="P2" s="8"/>
      <c r="Q2" s="6"/>
    </row>
    <row r="3" spans="1:17" s="5" customFormat="1" ht="15" customHeight="1">
      <c r="A3" s="27"/>
      <c r="B3"/>
      <c r="E3" s="13"/>
      <c r="M3" s="7"/>
      <c r="N3" s="8"/>
      <c r="O3" s="9"/>
      <c r="P3" s="8"/>
      <c r="Q3" s="6"/>
    </row>
    <row r="4" spans="2:21" s="5" customFormat="1" ht="15" customHeight="1" thickBot="1">
      <c r="B4" s="6"/>
      <c r="N4" s="6"/>
      <c r="O4" s="7"/>
      <c r="P4" s="8"/>
      <c r="Q4" s="8"/>
      <c r="S4" s="165" t="s">
        <v>92</v>
      </c>
      <c r="T4" s="165"/>
      <c r="U4" s="165"/>
    </row>
    <row r="5" spans="1:21" s="5" customFormat="1" ht="47.25" customHeight="1">
      <c r="A5" s="10"/>
      <c r="B5" s="28" t="s">
        <v>48</v>
      </c>
      <c r="C5" s="29">
        <v>42370</v>
      </c>
      <c r="D5" s="14">
        <f aca="true" t="shared" si="0" ref="D5:N5">_XLL.MOIS.DECALER(C5,1)</f>
        <v>42401</v>
      </c>
      <c r="E5" s="14">
        <f t="shared" si="0"/>
        <v>42430</v>
      </c>
      <c r="F5" s="14">
        <f t="shared" si="0"/>
        <v>42461</v>
      </c>
      <c r="G5" s="14">
        <f t="shared" si="0"/>
        <v>42491</v>
      </c>
      <c r="H5" s="14">
        <f t="shared" si="0"/>
        <v>42522</v>
      </c>
      <c r="I5" s="14">
        <f t="shared" si="0"/>
        <v>42552</v>
      </c>
      <c r="J5" s="14">
        <f t="shared" si="0"/>
        <v>42583</v>
      </c>
      <c r="K5" s="14">
        <f t="shared" si="0"/>
        <v>42614</v>
      </c>
      <c r="L5" s="14">
        <f t="shared" si="0"/>
        <v>42644</v>
      </c>
      <c r="M5" s="14">
        <f t="shared" si="0"/>
        <v>42675</v>
      </c>
      <c r="N5" s="14">
        <f t="shared" si="0"/>
        <v>42705</v>
      </c>
      <c r="O5" s="30" t="s">
        <v>49</v>
      </c>
      <c r="P5" s="30" t="s">
        <v>50</v>
      </c>
      <c r="Q5" s="31" t="s">
        <v>51</v>
      </c>
      <c r="S5" s="105" t="s">
        <v>101</v>
      </c>
      <c r="T5" s="106" t="s">
        <v>102</v>
      </c>
      <c r="U5" s="107" t="s">
        <v>103</v>
      </c>
    </row>
    <row r="6" spans="1:21" s="5" customFormat="1" ht="15" customHeight="1">
      <c r="A6" s="15" t="s">
        <v>8</v>
      </c>
      <c r="B6" s="15"/>
      <c r="C6" s="17"/>
      <c r="D6" s="17"/>
      <c r="E6" s="17"/>
      <c r="F6" s="17"/>
      <c r="G6" s="17"/>
      <c r="H6" s="17"/>
      <c r="I6" s="17"/>
      <c r="J6" s="17"/>
      <c r="K6" s="17"/>
      <c r="L6" s="17"/>
      <c r="M6" s="17"/>
      <c r="N6" s="16"/>
      <c r="O6" s="32"/>
      <c r="P6" s="33"/>
      <c r="Q6" s="34"/>
      <c r="S6" s="108">
        <v>2</v>
      </c>
      <c r="T6" s="110"/>
      <c r="U6" s="111">
        <f>T6*2</f>
        <v>0</v>
      </c>
    </row>
    <row r="7" spans="1:21" s="5" customFormat="1" ht="15" customHeight="1">
      <c r="A7" s="5" t="s">
        <v>9</v>
      </c>
      <c r="B7" s="40">
        <f>'Prévision annuelle'!B8</f>
        <v>0</v>
      </c>
      <c r="C7" s="47"/>
      <c r="D7" s="47"/>
      <c r="E7" s="47"/>
      <c r="F7" s="47"/>
      <c r="G7" s="47"/>
      <c r="H7" s="47"/>
      <c r="I7" s="47"/>
      <c r="J7" s="47"/>
      <c r="K7" s="47"/>
      <c r="L7" s="47"/>
      <c r="M7" s="47"/>
      <c r="N7" s="47"/>
      <c r="O7" s="44">
        <f aca="true" t="shared" si="1" ref="O7:O12">SUM(C7:N7)</f>
        <v>0</v>
      </c>
      <c r="P7" s="48" t="e">
        <f aca="true" t="shared" si="2" ref="P7:P12">Q7/B7</f>
        <v>#DIV/0!</v>
      </c>
      <c r="Q7" s="40">
        <f aca="true" t="shared" si="3" ref="Q7:Q12">O7/12</f>
        <v>0</v>
      </c>
      <c r="S7" s="108">
        <v>3</v>
      </c>
      <c r="T7" s="110"/>
      <c r="U7" s="111">
        <f>T7*3</f>
        <v>0</v>
      </c>
    </row>
    <row r="8" spans="1:21" s="5" customFormat="1" ht="15" customHeight="1">
      <c r="A8" s="5" t="s">
        <v>10</v>
      </c>
      <c r="B8" s="40">
        <f>'Prévision annuelle'!B9</f>
        <v>0</v>
      </c>
      <c r="C8" s="47"/>
      <c r="D8" s="47"/>
      <c r="E8" s="47"/>
      <c r="F8" s="47"/>
      <c r="G8" s="47"/>
      <c r="H8" s="47"/>
      <c r="I8" s="47"/>
      <c r="J8" s="47"/>
      <c r="K8" s="47"/>
      <c r="L8" s="47"/>
      <c r="M8" s="47"/>
      <c r="N8" s="47"/>
      <c r="O8" s="44">
        <f t="shared" si="1"/>
        <v>0</v>
      </c>
      <c r="P8" s="48" t="e">
        <f t="shared" si="2"/>
        <v>#DIV/0!</v>
      </c>
      <c r="Q8" s="40">
        <f t="shared" si="3"/>
        <v>0</v>
      </c>
      <c r="S8" s="108">
        <v>4</v>
      </c>
      <c r="T8" s="110"/>
      <c r="U8" s="111">
        <f>T8*4</f>
        <v>0</v>
      </c>
    </row>
    <row r="9" spans="1:21" s="5" customFormat="1" ht="15" customHeight="1" thickBot="1">
      <c r="A9" s="5" t="s">
        <v>11</v>
      </c>
      <c r="B9" s="40">
        <f>'Prévision annuelle'!B10</f>
        <v>0</v>
      </c>
      <c r="C9" s="47"/>
      <c r="D9" s="47"/>
      <c r="E9" s="47"/>
      <c r="F9" s="47"/>
      <c r="G9" s="47"/>
      <c r="H9" s="47"/>
      <c r="I9" s="47"/>
      <c r="J9" s="47"/>
      <c r="K9" s="47"/>
      <c r="L9" s="47"/>
      <c r="M9" s="47"/>
      <c r="N9" s="47"/>
      <c r="O9" s="44">
        <f t="shared" si="1"/>
        <v>0</v>
      </c>
      <c r="P9" s="48" t="e">
        <f t="shared" si="2"/>
        <v>#DIV/0!</v>
      </c>
      <c r="Q9" s="40">
        <f t="shared" si="3"/>
        <v>0</v>
      </c>
      <c r="S9" s="109">
        <v>5</v>
      </c>
      <c r="T9" s="112"/>
      <c r="U9" s="113">
        <f>T9*5</f>
        <v>0</v>
      </c>
    </row>
    <row r="10" spans="1:17" s="5" customFormat="1" ht="15" customHeight="1">
      <c r="A10" s="5" t="s">
        <v>12</v>
      </c>
      <c r="B10" s="40">
        <f>'Prévision annuelle'!B11</f>
        <v>0</v>
      </c>
      <c r="C10" s="47"/>
      <c r="D10" s="47"/>
      <c r="E10" s="47"/>
      <c r="F10" s="47"/>
      <c r="G10" s="47"/>
      <c r="H10" s="47"/>
      <c r="I10" s="47"/>
      <c r="J10" s="47"/>
      <c r="K10" s="47"/>
      <c r="L10" s="47"/>
      <c r="M10" s="47"/>
      <c r="N10" s="47"/>
      <c r="O10" s="44">
        <f t="shared" si="1"/>
        <v>0</v>
      </c>
      <c r="P10" s="48" t="e">
        <f t="shared" si="2"/>
        <v>#DIV/0!</v>
      </c>
      <c r="Q10" s="40">
        <f t="shared" si="3"/>
        <v>0</v>
      </c>
    </row>
    <row r="11" spans="1:17" s="5" customFormat="1" ht="15" customHeight="1">
      <c r="A11" s="5" t="s">
        <v>13</v>
      </c>
      <c r="B11" s="40">
        <f>'Prévision annuelle'!B12</f>
        <v>0</v>
      </c>
      <c r="C11" s="47"/>
      <c r="D11" s="47"/>
      <c r="E11" s="47"/>
      <c r="F11" s="47"/>
      <c r="G11" s="47"/>
      <c r="H11" s="47"/>
      <c r="I11" s="47"/>
      <c r="J11" s="47"/>
      <c r="K11" s="47"/>
      <c r="L11" s="47"/>
      <c r="M11" s="47"/>
      <c r="N11" s="47"/>
      <c r="O11" s="44">
        <f t="shared" si="1"/>
        <v>0</v>
      </c>
      <c r="P11" s="48" t="e">
        <f t="shared" si="2"/>
        <v>#DIV/0!</v>
      </c>
      <c r="Q11" s="40">
        <f t="shared" si="3"/>
        <v>0</v>
      </c>
    </row>
    <row r="12" spans="1:17" s="6" customFormat="1" ht="15" customHeight="1">
      <c r="A12" s="15" t="s">
        <v>14</v>
      </c>
      <c r="B12" s="49">
        <f aca="true" t="shared" si="4" ref="B12:N12">SUM(B7:B11)</f>
        <v>0</v>
      </c>
      <c r="C12" s="39">
        <f t="shared" si="4"/>
        <v>0</v>
      </c>
      <c r="D12" s="39">
        <f t="shared" si="4"/>
        <v>0</v>
      </c>
      <c r="E12" s="39">
        <f t="shared" si="4"/>
        <v>0</v>
      </c>
      <c r="F12" s="39">
        <f t="shared" si="4"/>
        <v>0</v>
      </c>
      <c r="G12" s="39">
        <f t="shared" si="4"/>
        <v>0</v>
      </c>
      <c r="H12" s="39">
        <f t="shared" si="4"/>
        <v>0</v>
      </c>
      <c r="I12" s="39">
        <f t="shared" si="4"/>
        <v>0</v>
      </c>
      <c r="J12" s="39">
        <f t="shared" si="4"/>
        <v>0</v>
      </c>
      <c r="K12" s="39">
        <f t="shared" si="4"/>
        <v>0</v>
      </c>
      <c r="L12" s="39">
        <f t="shared" si="4"/>
        <v>0</v>
      </c>
      <c r="M12" s="39">
        <f t="shared" si="4"/>
        <v>0</v>
      </c>
      <c r="N12" s="39">
        <f t="shared" si="4"/>
        <v>0</v>
      </c>
      <c r="O12" s="50">
        <f t="shared" si="1"/>
        <v>0</v>
      </c>
      <c r="P12" s="51" t="e">
        <f t="shared" si="2"/>
        <v>#DIV/0!</v>
      </c>
      <c r="Q12" s="39">
        <f t="shared" si="3"/>
        <v>0</v>
      </c>
    </row>
    <row r="13" spans="2:17" s="5" customFormat="1" ht="15" customHeight="1">
      <c r="B13" s="7"/>
      <c r="C13" s="40"/>
      <c r="D13" s="40"/>
      <c r="E13" s="40"/>
      <c r="F13" s="40"/>
      <c r="G13" s="40"/>
      <c r="H13" s="40"/>
      <c r="I13" s="40"/>
      <c r="J13" s="40"/>
      <c r="K13" s="40"/>
      <c r="L13" s="40"/>
      <c r="M13" s="40"/>
      <c r="N13" s="40"/>
      <c r="O13" s="44"/>
      <c r="P13" s="44"/>
      <c r="Q13" s="40"/>
    </row>
    <row r="14" spans="1:20" s="5" customFormat="1" ht="15" customHeight="1" thickBot="1">
      <c r="A14" s="18" t="s">
        <v>15</v>
      </c>
      <c r="B14" s="52"/>
      <c r="C14" s="41"/>
      <c r="D14" s="41"/>
      <c r="E14" s="41"/>
      <c r="F14" s="41"/>
      <c r="G14" s="41"/>
      <c r="H14" s="41"/>
      <c r="I14" s="41"/>
      <c r="J14" s="41"/>
      <c r="K14" s="41"/>
      <c r="L14" s="41"/>
      <c r="M14" s="41"/>
      <c r="N14" s="41"/>
      <c r="O14" s="53"/>
      <c r="P14" s="53"/>
      <c r="Q14" s="41"/>
      <c r="S14" s="152" t="s">
        <v>69</v>
      </c>
      <c r="T14" s="152"/>
    </row>
    <row r="15" spans="1:20" s="5" customFormat="1" ht="15" customHeight="1">
      <c r="A15" s="5" t="s">
        <v>16</v>
      </c>
      <c r="B15" s="40">
        <f>'Prévision annuelle'!B16</f>
        <v>0</v>
      </c>
      <c r="C15" s="47"/>
      <c r="D15" s="47"/>
      <c r="E15" s="47"/>
      <c r="F15" s="47"/>
      <c r="G15" s="47"/>
      <c r="H15" s="47"/>
      <c r="I15" s="47"/>
      <c r="J15" s="47"/>
      <c r="K15" s="47"/>
      <c r="L15" s="47"/>
      <c r="M15" s="47"/>
      <c r="N15" s="47"/>
      <c r="O15" s="44">
        <f aca="true" t="shared" si="5" ref="O15:O26">SUM(C15:N15)</f>
        <v>0</v>
      </c>
      <c r="P15" s="48" t="e">
        <f>Q15/B15</f>
        <v>#DIV/0!</v>
      </c>
      <c r="Q15" s="40">
        <f aca="true" t="shared" si="6" ref="Q15:Q26">O15/12</f>
        <v>0</v>
      </c>
      <c r="S15" s="92" t="s">
        <v>71</v>
      </c>
      <c r="T15" s="114"/>
    </row>
    <row r="16" spans="1:20" s="5" customFormat="1" ht="15" customHeight="1">
      <c r="A16" s="5" t="s">
        <v>125</v>
      </c>
      <c r="B16" s="40">
        <f>'Prévision annuelle'!B17</f>
        <v>0</v>
      </c>
      <c r="C16" s="47"/>
      <c r="D16" s="47"/>
      <c r="E16" s="47"/>
      <c r="F16" s="47"/>
      <c r="G16" s="47"/>
      <c r="H16" s="47"/>
      <c r="I16" s="47"/>
      <c r="J16" s="47"/>
      <c r="K16" s="47"/>
      <c r="L16" s="47"/>
      <c r="M16" s="47"/>
      <c r="N16" s="47"/>
      <c r="O16" s="44">
        <f t="shared" si="5"/>
        <v>0</v>
      </c>
      <c r="P16" s="48" t="e">
        <f aca="true" t="shared" si="7" ref="P16:P25">Q16/B16</f>
        <v>#DIV/0!</v>
      </c>
      <c r="Q16" s="40">
        <f t="shared" si="6"/>
        <v>0</v>
      </c>
      <c r="S16" s="67" t="s">
        <v>72</v>
      </c>
      <c r="T16" s="115"/>
    </row>
    <row r="17" spans="1:20" s="5" customFormat="1" ht="15" customHeight="1">
      <c r="A17" s="5" t="s">
        <v>17</v>
      </c>
      <c r="B17" s="40">
        <f>'Prévision annuelle'!B18</f>
        <v>0</v>
      </c>
      <c r="C17" s="47"/>
      <c r="D17" s="47"/>
      <c r="E17" s="47"/>
      <c r="F17" s="47"/>
      <c r="G17" s="47"/>
      <c r="H17" s="47"/>
      <c r="I17" s="47"/>
      <c r="J17" s="47"/>
      <c r="K17" s="47"/>
      <c r="L17" s="47"/>
      <c r="M17" s="47"/>
      <c r="N17" s="47"/>
      <c r="O17" s="44">
        <f t="shared" si="5"/>
        <v>0</v>
      </c>
      <c r="P17" s="48" t="e">
        <f t="shared" si="7"/>
        <v>#DIV/0!</v>
      </c>
      <c r="Q17" s="40">
        <f t="shared" si="6"/>
        <v>0</v>
      </c>
      <c r="S17" s="67" t="s">
        <v>73</v>
      </c>
      <c r="T17" s="115"/>
    </row>
    <row r="18" spans="1:20" s="5" customFormat="1" ht="15" customHeight="1">
      <c r="A18" s="5" t="s">
        <v>18</v>
      </c>
      <c r="B18" s="40">
        <f>'Prévision annuelle'!B19</f>
        <v>0</v>
      </c>
      <c r="C18" s="47"/>
      <c r="D18" s="47"/>
      <c r="E18" s="47"/>
      <c r="F18" s="47"/>
      <c r="G18" s="47"/>
      <c r="H18" s="47"/>
      <c r="I18" s="47"/>
      <c r="J18" s="47"/>
      <c r="K18" s="47"/>
      <c r="L18" s="47"/>
      <c r="M18" s="47"/>
      <c r="N18" s="47"/>
      <c r="O18" s="44">
        <f t="shared" si="5"/>
        <v>0</v>
      </c>
      <c r="P18" s="48" t="e">
        <f t="shared" si="7"/>
        <v>#DIV/0!</v>
      </c>
      <c r="Q18" s="40">
        <f t="shared" si="6"/>
        <v>0</v>
      </c>
      <c r="S18" s="67" t="s">
        <v>91</v>
      </c>
      <c r="T18" s="115"/>
    </row>
    <row r="19" spans="1:20" s="5" customFormat="1" ht="15" customHeight="1">
      <c r="A19" s="5" t="s">
        <v>19</v>
      </c>
      <c r="B19" s="40">
        <f>'Prévision annuelle'!B20</f>
        <v>0</v>
      </c>
      <c r="C19" s="47"/>
      <c r="D19" s="47"/>
      <c r="E19" s="47"/>
      <c r="F19" s="47"/>
      <c r="G19" s="47"/>
      <c r="H19" s="47"/>
      <c r="I19" s="47"/>
      <c r="J19" s="47"/>
      <c r="K19" s="47"/>
      <c r="L19" s="47"/>
      <c r="M19" s="47"/>
      <c r="N19" s="47"/>
      <c r="O19" s="44">
        <f t="shared" si="5"/>
        <v>0</v>
      </c>
      <c r="P19" s="48" t="e">
        <f t="shared" si="7"/>
        <v>#DIV/0!</v>
      </c>
      <c r="Q19" s="40">
        <f t="shared" si="6"/>
        <v>0</v>
      </c>
      <c r="S19" s="67" t="s">
        <v>93</v>
      </c>
      <c r="T19" s="115"/>
    </row>
    <row r="20" spans="1:20" s="5" customFormat="1" ht="15" customHeight="1">
      <c r="A20" s="5" t="s">
        <v>20</v>
      </c>
      <c r="B20" s="40">
        <f>'Prévision annuelle'!B21</f>
        <v>0</v>
      </c>
      <c r="C20" s="47"/>
      <c r="D20" s="47"/>
      <c r="E20" s="47"/>
      <c r="F20" s="47"/>
      <c r="G20" s="47"/>
      <c r="H20" s="47"/>
      <c r="I20" s="47"/>
      <c r="J20" s="47"/>
      <c r="K20" s="47"/>
      <c r="L20" s="47"/>
      <c r="M20" s="47"/>
      <c r="N20" s="47"/>
      <c r="O20" s="44">
        <f t="shared" si="5"/>
        <v>0</v>
      </c>
      <c r="P20" s="48" t="e">
        <f t="shared" si="7"/>
        <v>#DIV/0!</v>
      </c>
      <c r="Q20" s="40">
        <f t="shared" si="6"/>
        <v>0</v>
      </c>
      <c r="S20" s="67" t="s">
        <v>94</v>
      </c>
      <c r="T20" s="115"/>
    </row>
    <row r="21" spans="1:20" s="5" customFormat="1" ht="15" customHeight="1">
      <c r="A21" s="5" t="s">
        <v>21</v>
      </c>
      <c r="B21" s="40">
        <f>'Prévision annuelle'!B22</f>
        <v>0</v>
      </c>
      <c r="C21" s="47"/>
      <c r="D21" s="47"/>
      <c r="E21" s="47"/>
      <c r="F21" s="47"/>
      <c r="G21" s="47"/>
      <c r="H21" s="47"/>
      <c r="I21" s="47"/>
      <c r="J21" s="47"/>
      <c r="K21" s="47"/>
      <c r="L21" s="47"/>
      <c r="M21" s="47"/>
      <c r="N21" s="47"/>
      <c r="O21" s="44">
        <f t="shared" si="5"/>
        <v>0</v>
      </c>
      <c r="P21" s="48" t="e">
        <f t="shared" si="7"/>
        <v>#DIV/0!</v>
      </c>
      <c r="Q21" s="40">
        <f t="shared" si="6"/>
        <v>0</v>
      </c>
      <c r="S21" s="67" t="s">
        <v>95</v>
      </c>
      <c r="T21" s="115"/>
    </row>
    <row r="22" spans="1:20" s="5" customFormat="1" ht="15" customHeight="1">
      <c r="A22" s="5" t="s">
        <v>11</v>
      </c>
      <c r="B22" s="40">
        <f>'Prévision annuelle'!B23</f>
        <v>0</v>
      </c>
      <c r="C22" s="47"/>
      <c r="D22" s="47"/>
      <c r="E22" s="47"/>
      <c r="F22" s="47"/>
      <c r="G22" s="47"/>
      <c r="H22" s="47"/>
      <c r="I22" s="47"/>
      <c r="J22" s="47"/>
      <c r="K22" s="47"/>
      <c r="L22" s="47"/>
      <c r="M22" s="47"/>
      <c r="N22" s="47"/>
      <c r="O22" s="44">
        <f t="shared" si="5"/>
        <v>0</v>
      </c>
      <c r="P22" s="48" t="e">
        <f t="shared" si="7"/>
        <v>#DIV/0!</v>
      </c>
      <c r="Q22" s="40">
        <f t="shared" si="6"/>
        <v>0</v>
      </c>
      <c r="S22" s="67" t="s">
        <v>96</v>
      </c>
      <c r="T22" s="115"/>
    </row>
    <row r="23" spans="1:20" s="5" customFormat="1" ht="15" customHeight="1">
      <c r="A23" s="5" t="s">
        <v>22</v>
      </c>
      <c r="B23" s="40">
        <f>'Prévision annuelle'!B24</f>
        <v>0</v>
      </c>
      <c r="C23" s="47"/>
      <c r="D23" s="47"/>
      <c r="E23" s="47"/>
      <c r="F23" s="47"/>
      <c r="G23" s="47"/>
      <c r="H23" s="47"/>
      <c r="I23" s="47"/>
      <c r="J23" s="47"/>
      <c r="K23" s="47"/>
      <c r="L23" s="47"/>
      <c r="M23" s="47"/>
      <c r="N23" s="47"/>
      <c r="O23" s="44">
        <f t="shared" si="5"/>
        <v>0</v>
      </c>
      <c r="P23" s="48" t="e">
        <f t="shared" si="7"/>
        <v>#DIV/0!</v>
      </c>
      <c r="Q23" s="40">
        <f t="shared" si="6"/>
        <v>0</v>
      </c>
      <c r="S23" s="67" t="s">
        <v>97</v>
      </c>
      <c r="T23" s="115"/>
    </row>
    <row r="24" spans="1:20" s="5" customFormat="1" ht="15" customHeight="1">
      <c r="A24" s="5" t="s">
        <v>23</v>
      </c>
      <c r="B24" s="40">
        <f>'Prévision annuelle'!B25</f>
        <v>0</v>
      </c>
      <c r="C24" s="47"/>
      <c r="D24" s="47"/>
      <c r="E24" s="47"/>
      <c r="F24" s="47"/>
      <c r="G24" s="47"/>
      <c r="H24" s="47"/>
      <c r="I24" s="47"/>
      <c r="J24" s="47"/>
      <c r="K24" s="47"/>
      <c r="L24" s="47"/>
      <c r="M24" s="47"/>
      <c r="N24" s="47"/>
      <c r="O24" s="44">
        <f t="shared" si="5"/>
        <v>0</v>
      </c>
      <c r="P24" s="48" t="e">
        <f t="shared" si="7"/>
        <v>#DIV/0!</v>
      </c>
      <c r="Q24" s="40">
        <f t="shared" si="6"/>
        <v>0</v>
      </c>
      <c r="S24" s="67" t="s">
        <v>98</v>
      </c>
      <c r="T24" s="115"/>
    </row>
    <row r="25" spans="1:20" s="5" customFormat="1" ht="15" customHeight="1">
      <c r="A25" s="5" t="s">
        <v>24</v>
      </c>
      <c r="B25" s="40">
        <f>'Prévision annuelle'!B26</f>
        <v>0</v>
      </c>
      <c r="C25" s="47"/>
      <c r="D25" s="47"/>
      <c r="E25" s="47"/>
      <c r="F25" s="47"/>
      <c r="G25" s="47"/>
      <c r="H25" s="47"/>
      <c r="I25" s="47"/>
      <c r="J25" s="47"/>
      <c r="K25" s="47"/>
      <c r="L25" s="47"/>
      <c r="M25" s="47"/>
      <c r="N25" s="47"/>
      <c r="O25" s="44">
        <f t="shared" si="5"/>
        <v>0</v>
      </c>
      <c r="P25" s="48" t="e">
        <f t="shared" si="7"/>
        <v>#DIV/0!</v>
      </c>
      <c r="Q25" s="40">
        <f t="shared" si="6"/>
        <v>0</v>
      </c>
      <c r="S25" s="67" t="s">
        <v>99</v>
      </c>
      <c r="T25" s="115"/>
    </row>
    <row r="26" spans="1:20" s="35" customFormat="1" ht="15" customHeight="1">
      <c r="A26" s="18" t="s">
        <v>25</v>
      </c>
      <c r="B26" s="54">
        <f aca="true" t="shared" si="8" ref="B26:N26">SUM(B15:B25)</f>
        <v>0</v>
      </c>
      <c r="C26" s="55">
        <f t="shared" si="8"/>
        <v>0</v>
      </c>
      <c r="D26" s="55">
        <f t="shared" si="8"/>
        <v>0</v>
      </c>
      <c r="E26" s="55">
        <f t="shared" si="8"/>
        <v>0</v>
      </c>
      <c r="F26" s="55">
        <f t="shared" si="8"/>
        <v>0</v>
      </c>
      <c r="G26" s="55">
        <f t="shared" si="8"/>
        <v>0</v>
      </c>
      <c r="H26" s="55">
        <f t="shared" si="8"/>
        <v>0</v>
      </c>
      <c r="I26" s="55">
        <f t="shared" si="8"/>
        <v>0</v>
      </c>
      <c r="J26" s="55">
        <f t="shared" si="8"/>
        <v>0</v>
      </c>
      <c r="K26" s="55">
        <f t="shared" si="8"/>
        <v>0</v>
      </c>
      <c r="L26" s="55">
        <f t="shared" si="8"/>
        <v>0</v>
      </c>
      <c r="M26" s="55">
        <f t="shared" si="8"/>
        <v>0</v>
      </c>
      <c r="N26" s="55">
        <f t="shared" si="8"/>
        <v>0</v>
      </c>
      <c r="O26" s="56">
        <f t="shared" si="5"/>
        <v>0</v>
      </c>
      <c r="P26" s="57" t="e">
        <f>Q26/B26</f>
        <v>#DIV/0!</v>
      </c>
      <c r="Q26" s="55">
        <f t="shared" si="6"/>
        <v>0</v>
      </c>
      <c r="S26" s="67" t="s">
        <v>100</v>
      </c>
      <c r="T26" s="115"/>
    </row>
    <row r="27" spans="2:20" s="5" customFormat="1" ht="15" customHeight="1" thickBot="1">
      <c r="B27" s="7"/>
      <c r="C27" s="40"/>
      <c r="D27" s="40"/>
      <c r="E27" s="40"/>
      <c r="F27" s="40"/>
      <c r="G27" s="40"/>
      <c r="H27" s="40"/>
      <c r="I27" s="40"/>
      <c r="J27" s="40"/>
      <c r="K27" s="40"/>
      <c r="L27" s="40"/>
      <c r="M27" s="40"/>
      <c r="N27" s="40"/>
      <c r="O27" s="44"/>
      <c r="P27" s="44"/>
      <c r="Q27" s="40"/>
      <c r="S27" s="74" t="s">
        <v>74</v>
      </c>
      <c r="T27" s="116">
        <f>SUM(T15:T26)</f>
        <v>0</v>
      </c>
    </row>
    <row r="28" spans="1:17" s="5" customFormat="1" ht="15" customHeight="1">
      <c r="A28" s="20" t="s">
        <v>26</v>
      </c>
      <c r="B28" s="36"/>
      <c r="C28" s="43"/>
      <c r="D28" s="43"/>
      <c r="E28" s="43"/>
      <c r="F28" s="43"/>
      <c r="G28" s="43"/>
      <c r="H28" s="43"/>
      <c r="I28" s="43"/>
      <c r="J28" s="43"/>
      <c r="K28" s="43"/>
      <c r="L28" s="43"/>
      <c r="M28" s="43"/>
      <c r="N28" s="43"/>
      <c r="O28" s="58"/>
      <c r="P28" s="58"/>
      <c r="Q28" s="43"/>
    </row>
    <row r="29" spans="1:17" s="5" customFormat="1" ht="15" customHeight="1">
      <c r="A29" s="5" t="s">
        <v>27</v>
      </c>
      <c r="B29" s="40">
        <f>'Prévision annuelle'!B30</f>
        <v>0</v>
      </c>
      <c r="C29" s="47"/>
      <c r="D29" s="47"/>
      <c r="E29" s="47"/>
      <c r="F29" s="47"/>
      <c r="G29" s="47"/>
      <c r="H29" s="47"/>
      <c r="I29" s="47"/>
      <c r="J29" s="47"/>
      <c r="K29" s="47"/>
      <c r="L29" s="47"/>
      <c r="M29" s="47"/>
      <c r="N29" s="47"/>
      <c r="O29" s="44">
        <f aca="true" t="shared" si="9" ref="O29:O47">SUM(C29:N29)</f>
        <v>0</v>
      </c>
      <c r="P29" s="48" t="e">
        <f>Q29/B29</f>
        <v>#DIV/0!</v>
      </c>
      <c r="Q29" s="40">
        <f aca="true" t="shared" si="10" ref="Q29:Q50">O29/12</f>
        <v>0</v>
      </c>
    </row>
    <row r="30" spans="1:17" s="5" customFormat="1" ht="15" customHeight="1">
      <c r="A30" s="5" t="s">
        <v>28</v>
      </c>
      <c r="B30" s="40">
        <f>'Prévision annuelle'!B31</f>
        <v>0</v>
      </c>
      <c r="C30" s="47"/>
      <c r="D30" s="47"/>
      <c r="E30" s="47"/>
      <c r="F30" s="47"/>
      <c r="G30" s="47"/>
      <c r="H30" s="47"/>
      <c r="I30" s="47"/>
      <c r="J30" s="47"/>
      <c r="K30" s="47"/>
      <c r="L30" s="47"/>
      <c r="M30" s="47"/>
      <c r="N30" s="47"/>
      <c r="O30" s="44">
        <f t="shared" si="9"/>
        <v>0</v>
      </c>
      <c r="P30" s="48" t="e">
        <f aca="true" t="shared" si="11" ref="P30:P46">Q30/B30</f>
        <v>#DIV/0!</v>
      </c>
      <c r="Q30" s="40">
        <f t="shared" si="10"/>
        <v>0</v>
      </c>
    </row>
    <row r="31" spans="1:17" s="5" customFormat="1" ht="15" customHeight="1">
      <c r="A31" s="5" t="s">
        <v>29</v>
      </c>
      <c r="B31" s="40">
        <f>'Prévision annuelle'!B32</f>
        <v>0</v>
      </c>
      <c r="C31" s="47"/>
      <c r="D31" s="47"/>
      <c r="E31" s="47"/>
      <c r="F31" s="47"/>
      <c r="G31" s="47"/>
      <c r="H31" s="47"/>
      <c r="I31" s="47"/>
      <c r="J31" s="47"/>
      <c r="K31" s="47"/>
      <c r="L31" s="47"/>
      <c r="M31" s="47"/>
      <c r="N31" s="47"/>
      <c r="O31" s="44">
        <f t="shared" si="9"/>
        <v>0</v>
      </c>
      <c r="P31" s="48" t="e">
        <f t="shared" si="11"/>
        <v>#DIV/0!</v>
      </c>
      <c r="Q31" s="40">
        <f t="shared" si="10"/>
        <v>0</v>
      </c>
    </row>
    <row r="32" spans="1:17" s="5" customFormat="1" ht="15" customHeight="1">
      <c r="A32" s="5" t="s">
        <v>126</v>
      </c>
      <c r="B32" s="40">
        <f>'Prévision annuelle'!B33</f>
        <v>0</v>
      </c>
      <c r="C32" s="47"/>
      <c r="D32" s="47"/>
      <c r="E32" s="47"/>
      <c r="F32" s="47"/>
      <c r="G32" s="47"/>
      <c r="H32" s="47"/>
      <c r="I32" s="47"/>
      <c r="J32" s="47"/>
      <c r="K32" s="47"/>
      <c r="L32" s="47"/>
      <c r="M32" s="47"/>
      <c r="N32" s="47"/>
      <c r="O32" s="44">
        <f t="shared" si="9"/>
        <v>0</v>
      </c>
      <c r="P32" s="48" t="e">
        <f t="shared" si="11"/>
        <v>#DIV/0!</v>
      </c>
      <c r="Q32" s="40">
        <f t="shared" si="10"/>
        <v>0</v>
      </c>
    </row>
    <row r="33" spans="1:17" s="5" customFormat="1" ht="15" customHeight="1">
      <c r="A33" s="5" t="s">
        <v>30</v>
      </c>
      <c r="B33" s="40">
        <f>'Prévision annuelle'!B34</f>
        <v>0</v>
      </c>
      <c r="C33" s="47"/>
      <c r="D33" s="47"/>
      <c r="E33" s="47"/>
      <c r="F33" s="47"/>
      <c r="G33" s="47"/>
      <c r="H33" s="47"/>
      <c r="I33" s="47"/>
      <c r="J33" s="47"/>
      <c r="K33" s="47"/>
      <c r="L33" s="47"/>
      <c r="M33" s="47"/>
      <c r="N33" s="47"/>
      <c r="O33" s="44">
        <f t="shared" si="9"/>
        <v>0</v>
      </c>
      <c r="P33" s="48" t="e">
        <f t="shared" si="11"/>
        <v>#DIV/0!</v>
      </c>
      <c r="Q33" s="40">
        <f t="shared" si="10"/>
        <v>0</v>
      </c>
    </row>
    <row r="34" spans="1:17" s="5" customFormat="1" ht="15" customHeight="1">
      <c r="A34" s="5" t="s">
        <v>31</v>
      </c>
      <c r="B34" s="40">
        <f>'Prévision annuelle'!B35</f>
        <v>0</v>
      </c>
      <c r="C34" s="47"/>
      <c r="D34" s="47"/>
      <c r="E34" s="47"/>
      <c r="F34" s="47"/>
      <c r="G34" s="47"/>
      <c r="H34" s="47"/>
      <c r="I34" s="47"/>
      <c r="J34" s="47"/>
      <c r="K34" s="47"/>
      <c r="L34" s="47"/>
      <c r="M34" s="47"/>
      <c r="N34" s="47"/>
      <c r="O34" s="44">
        <f t="shared" si="9"/>
        <v>0</v>
      </c>
      <c r="P34" s="48" t="e">
        <f t="shared" si="11"/>
        <v>#DIV/0!</v>
      </c>
      <c r="Q34" s="40">
        <f t="shared" si="10"/>
        <v>0</v>
      </c>
    </row>
    <row r="35" spans="1:17" s="5" customFormat="1" ht="15" customHeight="1">
      <c r="A35" s="21" t="s">
        <v>32</v>
      </c>
      <c r="B35" s="40">
        <f>'Prévision annuelle'!B36</f>
        <v>0</v>
      </c>
      <c r="C35" s="47"/>
      <c r="D35" s="47"/>
      <c r="E35" s="47"/>
      <c r="F35" s="47"/>
      <c r="G35" s="47"/>
      <c r="H35" s="47"/>
      <c r="I35" s="47"/>
      <c r="J35" s="47"/>
      <c r="K35" s="47"/>
      <c r="L35" s="47"/>
      <c r="M35" s="47"/>
      <c r="N35" s="47"/>
      <c r="O35" s="44">
        <f t="shared" si="9"/>
        <v>0</v>
      </c>
      <c r="P35" s="48" t="e">
        <f t="shared" si="11"/>
        <v>#DIV/0!</v>
      </c>
      <c r="Q35" s="40">
        <f t="shared" si="10"/>
        <v>0</v>
      </c>
    </row>
    <row r="36" spans="1:17" s="5" customFormat="1" ht="15" customHeight="1">
      <c r="A36" s="5" t="s">
        <v>33</v>
      </c>
      <c r="B36" s="40">
        <f>'Prévision annuelle'!B37</f>
        <v>0</v>
      </c>
      <c r="C36" s="47"/>
      <c r="D36" s="47"/>
      <c r="E36" s="47"/>
      <c r="F36" s="47"/>
      <c r="G36" s="47"/>
      <c r="H36" s="47"/>
      <c r="I36" s="47"/>
      <c r="J36" s="47"/>
      <c r="K36" s="47"/>
      <c r="L36" s="47"/>
      <c r="M36" s="47"/>
      <c r="N36" s="47"/>
      <c r="O36" s="44">
        <f t="shared" si="9"/>
        <v>0</v>
      </c>
      <c r="P36" s="48" t="e">
        <f t="shared" si="11"/>
        <v>#DIV/0!</v>
      </c>
      <c r="Q36" s="40">
        <f t="shared" si="10"/>
        <v>0</v>
      </c>
    </row>
    <row r="37" spans="1:17" s="5" customFormat="1" ht="15" customHeight="1">
      <c r="A37" s="5" t="s">
        <v>34</v>
      </c>
      <c r="B37" s="40">
        <f>'Prévision annuelle'!B38</f>
        <v>0</v>
      </c>
      <c r="C37" s="47"/>
      <c r="D37" s="47"/>
      <c r="E37" s="47"/>
      <c r="F37" s="47"/>
      <c r="G37" s="47"/>
      <c r="H37" s="47"/>
      <c r="I37" s="47"/>
      <c r="J37" s="47"/>
      <c r="K37" s="47"/>
      <c r="L37" s="47"/>
      <c r="M37" s="47"/>
      <c r="N37" s="47"/>
      <c r="O37" s="44">
        <f t="shared" si="9"/>
        <v>0</v>
      </c>
      <c r="P37" s="48" t="e">
        <f t="shared" si="11"/>
        <v>#DIV/0!</v>
      </c>
      <c r="Q37" s="40">
        <f t="shared" si="10"/>
        <v>0</v>
      </c>
    </row>
    <row r="38" spans="1:17" s="5" customFormat="1" ht="15" customHeight="1">
      <c r="A38" s="21" t="s">
        <v>127</v>
      </c>
      <c r="B38" s="40">
        <f>'Prévision annuelle'!B39</f>
        <v>0</v>
      </c>
      <c r="C38" s="47"/>
      <c r="D38" s="47"/>
      <c r="E38" s="47"/>
      <c r="F38" s="47"/>
      <c r="G38" s="47"/>
      <c r="H38" s="47"/>
      <c r="I38" s="47"/>
      <c r="J38" s="47"/>
      <c r="K38" s="47"/>
      <c r="L38" s="47"/>
      <c r="M38" s="47"/>
      <c r="N38" s="47"/>
      <c r="O38" s="44">
        <f t="shared" si="9"/>
        <v>0</v>
      </c>
      <c r="P38" s="48" t="e">
        <f t="shared" si="11"/>
        <v>#DIV/0!</v>
      </c>
      <c r="Q38" s="40">
        <f t="shared" si="10"/>
        <v>0</v>
      </c>
    </row>
    <row r="39" spans="1:17" s="5" customFormat="1" ht="15" customHeight="1">
      <c r="A39" s="103" t="s">
        <v>128</v>
      </c>
      <c r="B39" s="40">
        <f>'Prévision annuelle'!B40</f>
        <v>0</v>
      </c>
      <c r="C39" s="47"/>
      <c r="D39" s="47"/>
      <c r="E39" s="47"/>
      <c r="F39" s="47"/>
      <c r="G39" s="47"/>
      <c r="H39" s="47"/>
      <c r="I39" s="47"/>
      <c r="J39" s="47"/>
      <c r="K39" s="47"/>
      <c r="L39" s="47"/>
      <c r="M39" s="47"/>
      <c r="N39" s="47"/>
      <c r="O39" s="44">
        <f>SUM(C39:N39)</f>
        <v>0</v>
      </c>
      <c r="P39" s="48" t="e">
        <f>Q39/B39</f>
        <v>#DIV/0!</v>
      </c>
      <c r="Q39" s="40">
        <f>O39/12</f>
        <v>0</v>
      </c>
    </row>
    <row r="40" spans="1:17" s="5" customFormat="1" ht="15" customHeight="1">
      <c r="A40" s="103" t="s">
        <v>35</v>
      </c>
      <c r="B40" s="40">
        <f>'Prévision annuelle'!B41</f>
        <v>0</v>
      </c>
      <c r="C40" s="47"/>
      <c r="D40" s="47"/>
      <c r="E40" s="47"/>
      <c r="F40" s="47"/>
      <c r="G40" s="47"/>
      <c r="H40" s="47"/>
      <c r="I40" s="47"/>
      <c r="J40" s="47"/>
      <c r="K40" s="47"/>
      <c r="L40" s="47"/>
      <c r="M40" s="47"/>
      <c r="N40" s="47"/>
      <c r="O40" s="44">
        <f t="shared" si="9"/>
        <v>0</v>
      </c>
      <c r="P40" s="48" t="e">
        <f t="shared" si="11"/>
        <v>#DIV/0!</v>
      </c>
      <c r="Q40" s="40">
        <f t="shared" si="10"/>
        <v>0</v>
      </c>
    </row>
    <row r="41" spans="1:17" s="5" customFormat="1" ht="15" customHeight="1">
      <c r="A41" s="21" t="s">
        <v>129</v>
      </c>
      <c r="B41" s="40">
        <f>'Prévision annuelle'!B42</f>
        <v>0</v>
      </c>
      <c r="C41" s="47"/>
      <c r="D41" s="47"/>
      <c r="E41" s="47"/>
      <c r="F41" s="47"/>
      <c r="G41" s="47"/>
      <c r="H41" s="47"/>
      <c r="I41" s="47"/>
      <c r="J41" s="47"/>
      <c r="K41" s="47"/>
      <c r="L41" s="47"/>
      <c r="M41" s="47"/>
      <c r="N41" s="47"/>
      <c r="O41" s="44">
        <f t="shared" si="9"/>
        <v>0</v>
      </c>
      <c r="P41" s="48" t="e">
        <f t="shared" si="11"/>
        <v>#DIV/0!</v>
      </c>
      <c r="Q41" s="40">
        <f t="shared" si="10"/>
        <v>0</v>
      </c>
    </row>
    <row r="42" spans="1:17" s="5" customFormat="1" ht="15" customHeight="1">
      <c r="A42" s="5" t="s">
        <v>36</v>
      </c>
      <c r="B42" s="40">
        <f>'Prévision annuelle'!B43</f>
        <v>0</v>
      </c>
      <c r="C42" s="47"/>
      <c r="D42" s="47"/>
      <c r="E42" s="47"/>
      <c r="F42" s="47"/>
      <c r="G42" s="47"/>
      <c r="H42" s="47"/>
      <c r="I42" s="47"/>
      <c r="J42" s="47"/>
      <c r="K42" s="47"/>
      <c r="L42" s="47"/>
      <c r="M42" s="47"/>
      <c r="N42" s="47"/>
      <c r="O42" s="44">
        <f t="shared" si="9"/>
        <v>0</v>
      </c>
      <c r="P42" s="48" t="e">
        <f t="shared" si="11"/>
        <v>#DIV/0!</v>
      </c>
      <c r="Q42" s="40">
        <f t="shared" si="10"/>
        <v>0</v>
      </c>
    </row>
    <row r="43" spans="1:17" s="5" customFormat="1" ht="15" customHeight="1">
      <c r="A43" s="5" t="s">
        <v>37</v>
      </c>
      <c r="B43" s="40">
        <f>'Prévision annuelle'!B44</f>
        <v>0</v>
      </c>
      <c r="C43" s="47"/>
      <c r="D43" s="47"/>
      <c r="E43" s="47"/>
      <c r="F43" s="47"/>
      <c r="G43" s="47"/>
      <c r="H43" s="47"/>
      <c r="I43" s="47"/>
      <c r="J43" s="47"/>
      <c r="K43" s="47"/>
      <c r="L43" s="47"/>
      <c r="M43" s="47"/>
      <c r="N43" s="47"/>
      <c r="O43" s="44">
        <f t="shared" si="9"/>
        <v>0</v>
      </c>
      <c r="P43" s="48" t="e">
        <f t="shared" si="11"/>
        <v>#DIV/0!</v>
      </c>
      <c r="Q43" s="40">
        <f t="shared" si="10"/>
        <v>0</v>
      </c>
    </row>
    <row r="44" spans="1:17" s="5" customFormat="1" ht="15" customHeight="1">
      <c r="A44" s="5" t="s">
        <v>38</v>
      </c>
      <c r="B44" s="40">
        <f>'Prévision annuelle'!B45</f>
        <v>0</v>
      </c>
      <c r="C44" s="47"/>
      <c r="D44" s="47"/>
      <c r="E44" s="47"/>
      <c r="F44" s="47"/>
      <c r="G44" s="47"/>
      <c r="H44" s="47"/>
      <c r="I44" s="47"/>
      <c r="J44" s="47"/>
      <c r="K44" s="47"/>
      <c r="L44" s="47"/>
      <c r="M44" s="47"/>
      <c r="N44" s="47"/>
      <c r="O44" s="44">
        <f t="shared" si="9"/>
        <v>0</v>
      </c>
      <c r="P44" s="48" t="e">
        <f t="shared" si="11"/>
        <v>#DIV/0!</v>
      </c>
      <c r="Q44" s="40">
        <f t="shared" si="10"/>
        <v>0</v>
      </c>
    </row>
    <row r="45" spans="1:17" s="5" customFormat="1" ht="15" customHeight="1">
      <c r="A45" s="5" t="s">
        <v>39</v>
      </c>
      <c r="B45" s="40">
        <f>'Prévision annuelle'!B46</f>
        <v>0</v>
      </c>
      <c r="C45" s="47"/>
      <c r="D45" s="47"/>
      <c r="E45" s="47"/>
      <c r="F45" s="47"/>
      <c r="G45" s="47"/>
      <c r="H45" s="47"/>
      <c r="I45" s="47"/>
      <c r="J45" s="47"/>
      <c r="K45" s="47"/>
      <c r="L45" s="47"/>
      <c r="M45" s="47"/>
      <c r="N45" s="47"/>
      <c r="O45" s="44">
        <f t="shared" si="9"/>
        <v>0</v>
      </c>
      <c r="P45" s="48" t="e">
        <f t="shared" si="11"/>
        <v>#DIV/0!</v>
      </c>
      <c r="Q45" s="40">
        <f t="shared" si="10"/>
        <v>0</v>
      </c>
    </row>
    <row r="46" spans="1:17" s="5" customFormat="1" ht="15" customHeight="1">
      <c r="A46" s="5" t="s">
        <v>40</v>
      </c>
      <c r="B46" s="40">
        <f>'Prévision annuelle'!B47</f>
        <v>0</v>
      </c>
      <c r="C46" s="47"/>
      <c r="D46" s="47"/>
      <c r="E46" s="47"/>
      <c r="F46" s="47"/>
      <c r="G46" s="47"/>
      <c r="H46" s="47"/>
      <c r="I46" s="47"/>
      <c r="J46" s="47"/>
      <c r="K46" s="47"/>
      <c r="L46" s="47"/>
      <c r="M46" s="47"/>
      <c r="N46" s="47"/>
      <c r="O46" s="44">
        <f t="shared" si="9"/>
        <v>0</v>
      </c>
      <c r="P46" s="48" t="e">
        <f t="shared" si="11"/>
        <v>#DIV/0!</v>
      </c>
      <c r="Q46" s="40">
        <f t="shared" si="10"/>
        <v>0</v>
      </c>
    </row>
    <row r="47" spans="1:17" s="6" customFormat="1" ht="15" customHeight="1">
      <c r="A47" s="20" t="s">
        <v>41</v>
      </c>
      <c r="B47" s="59">
        <f aca="true" t="shared" si="12" ref="B47:N47">SUM(B29:B46)</f>
        <v>0</v>
      </c>
      <c r="C47" s="43">
        <f t="shared" si="12"/>
        <v>0</v>
      </c>
      <c r="D47" s="43">
        <f t="shared" si="12"/>
        <v>0</v>
      </c>
      <c r="E47" s="43">
        <f t="shared" si="12"/>
        <v>0</v>
      </c>
      <c r="F47" s="43">
        <f t="shared" si="12"/>
        <v>0</v>
      </c>
      <c r="G47" s="43">
        <f t="shared" si="12"/>
        <v>0</v>
      </c>
      <c r="H47" s="43">
        <f t="shared" si="12"/>
        <v>0</v>
      </c>
      <c r="I47" s="43">
        <f t="shared" si="12"/>
        <v>0</v>
      </c>
      <c r="J47" s="43">
        <f t="shared" si="12"/>
        <v>0</v>
      </c>
      <c r="K47" s="43">
        <f t="shared" si="12"/>
        <v>0</v>
      </c>
      <c r="L47" s="43">
        <f t="shared" si="12"/>
        <v>0</v>
      </c>
      <c r="M47" s="43">
        <f t="shared" si="12"/>
        <v>0</v>
      </c>
      <c r="N47" s="43">
        <f t="shared" si="12"/>
        <v>0</v>
      </c>
      <c r="O47" s="58">
        <f t="shared" si="9"/>
        <v>0</v>
      </c>
      <c r="P47" s="60" t="e">
        <f>Q47/B47</f>
        <v>#DIV/0!</v>
      </c>
      <c r="Q47" s="43">
        <f t="shared" si="10"/>
        <v>0</v>
      </c>
    </row>
    <row r="48" spans="1:17" s="5" customFormat="1" ht="15" customHeight="1">
      <c r="A48" s="10" t="s">
        <v>42</v>
      </c>
      <c r="B48" s="40">
        <f aca="true" t="shared" si="13" ref="B48:O48">B26+B47</f>
        <v>0</v>
      </c>
      <c r="C48" s="44">
        <f t="shared" si="13"/>
        <v>0</v>
      </c>
      <c r="D48" s="44">
        <f t="shared" si="13"/>
        <v>0</v>
      </c>
      <c r="E48" s="44">
        <f t="shared" si="13"/>
        <v>0</v>
      </c>
      <c r="F48" s="44">
        <f t="shared" si="13"/>
        <v>0</v>
      </c>
      <c r="G48" s="44">
        <f t="shared" si="13"/>
        <v>0</v>
      </c>
      <c r="H48" s="44">
        <f t="shared" si="13"/>
        <v>0</v>
      </c>
      <c r="I48" s="44">
        <f t="shared" si="13"/>
        <v>0</v>
      </c>
      <c r="J48" s="44">
        <f t="shared" si="13"/>
        <v>0</v>
      </c>
      <c r="K48" s="44">
        <f t="shared" si="13"/>
        <v>0</v>
      </c>
      <c r="L48" s="44">
        <f t="shared" si="13"/>
        <v>0</v>
      </c>
      <c r="M48" s="44">
        <f t="shared" si="13"/>
        <v>0</v>
      </c>
      <c r="N48" s="44">
        <f t="shared" si="13"/>
        <v>0</v>
      </c>
      <c r="O48" s="44">
        <f t="shared" si="13"/>
        <v>0</v>
      </c>
      <c r="P48" s="44"/>
      <c r="Q48" s="44">
        <f t="shared" si="10"/>
        <v>0</v>
      </c>
    </row>
    <row r="49" spans="1:17" s="5" customFormat="1" ht="15" customHeight="1">
      <c r="A49" s="78" t="s">
        <v>76</v>
      </c>
      <c r="B49" s="45">
        <f aca="true" t="shared" si="14" ref="B49:O49">B12-B48</f>
        <v>0</v>
      </c>
      <c r="C49" s="45">
        <f t="shared" si="14"/>
        <v>0</v>
      </c>
      <c r="D49" s="45">
        <f t="shared" si="14"/>
        <v>0</v>
      </c>
      <c r="E49" s="45">
        <f t="shared" si="14"/>
        <v>0</v>
      </c>
      <c r="F49" s="45">
        <f t="shared" si="14"/>
        <v>0</v>
      </c>
      <c r="G49" s="45">
        <f t="shared" si="14"/>
        <v>0</v>
      </c>
      <c r="H49" s="45">
        <f t="shared" si="14"/>
        <v>0</v>
      </c>
      <c r="I49" s="45">
        <f t="shared" si="14"/>
        <v>0</v>
      </c>
      <c r="J49" s="45">
        <f t="shared" si="14"/>
        <v>0</v>
      </c>
      <c r="K49" s="45">
        <f t="shared" si="14"/>
        <v>0</v>
      </c>
      <c r="L49" s="45">
        <f t="shared" si="14"/>
        <v>0</v>
      </c>
      <c r="M49" s="45">
        <f t="shared" si="14"/>
        <v>0</v>
      </c>
      <c r="N49" s="45">
        <f t="shared" si="14"/>
        <v>0</v>
      </c>
      <c r="O49" s="45">
        <f t="shared" si="14"/>
        <v>0</v>
      </c>
      <c r="P49" s="44"/>
      <c r="Q49" s="45">
        <f t="shared" si="10"/>
        <v>0</v>
      </c>
    </row>
    <row r="50" spans="1:17" s="5" customFormat="1" ht="15" customHeight="1">
      <c r="A50" s="22" t="s">
        <v>43</v>
      </c>
      <c r="B50" s="40">
        <f>'Prévision annuelle'!B51</f>
        <v>0</v>
      </c>
      <c r="C50" s="47"/>
      <c r="D50" s="47"/>
      <c r="E50" s="47"/>
      <c r="F50" s="47"/>
      <c r="G50" s="47"/>
      <c r="H50" s="47"/>
      <c r="I50" s="47"/>
      <c r="J50" s="47"/>
      <c r="K50" s="47"/>
      <c r="L50" s="47"/>
      <c r="M50" s="47"/>
      <c r="N50" s="47"/>
      <c r="O50" s="44">
        <f>SUM(C50:N50)</f>
        <v>0</v>
      </c>
      <c r="P50" s="44"/>
      <c r="Q50" s="40">
        <f t="shared" si="10"/>
        <v>0</v>
      </c>
    </row>
    <row r="51" spans="1:17" s="5" customFormat="1" ht="15" customHeight="1">
      <c r="A51" s="23" t="s">
        <v>44</v>
      </c>
      <c r="B51" s="46">
        <f>B49-B50</f>
        <v>0</v>
      </c>
      <c r="C51" s="46">
        <f aca="true" t="shared" si="15" ref="C51:O51">C12-C48-C50</f>
        <v>0</v>
      </c>
      <c r="D51" s="46">
        <f t="shared" si="15"/>
        <v>0</v>
      </c>
      <c r="E51" s="46">
        <f t="shared" si="15"/>
        <v>0</v>
      </c>
      <c r="F51" s="46">
        <f t="shared" si="15"/>
        <v>0</v>
      </c>
      <c r="G51" s="46">
        <f t="shared" si="15"/>
        <v>0</v>
      </c>
      <c r="H51" s="46">
        <f t="shared" si="15"/>
        <v>0</v>
      </c>
      <c r="I51" s="46">
        <f t="shared" si="15"/>
        <v>0</v>
      </c>
      <c r="J51" s="46">
        <f t="shared" si="15"/>
        <v>0</v>
      </c>
      <c r="K51" s="46">
        <f t="shared" si="15"/>
        <v>0</v>
      </c>
      <c r="L51" s="46">
        <f t="shared" si="15"/>
        <v>0</v>
      </c>
      <c r="M51" s="46">
        <f t="shared" si="15"/>
        <v>0</v>
      </c>
      <c r="N51" s="46">
        <f t="shared" si="15"/>
        <v>0</v>
      </c>
      <c r="O51" s="61">
        <f t="shared" si="15"/>
        <v>0</v>
      </c>
      <c r="P51" s="62"/>
      <c r="Q51" s="46">
        <f>Q12-Q48-Q50</f>
        <v>0</v>
      </c>
    </row>
    <row r="52" spans="1:17" s="5" customFormat="1" ht="15" customHeight="1">
      <c r="A52" s="3" t="s">
        <v>45</v>
      </c>
      <c r="B52" s="24"/>
      <c r="C52" s="3"/>
      <c r="D52" s="3"/>
      <c r="M52" s="7"/>
      <c r="N52" s="8"/>
      <c r="O52" s="9"/>
      <c r="P52" s="8"/>
      <c r="Q52" s="6"/>
    </row>
    <row r="53" spans="1:17" s="5" customFormat="1" ht="15" customHeight="1">
      <c r="A53" s="4" t="s">
        <v>46</v>
      </c>
      <c r="B53" s="24"/>
      <c r="C53" s="3"/>
      <c r="D53" s="3"/>
      <c r="M53" s="7"/>
      <c r="N53" s="8"/>
      <c r="O53" s="9"/>
      <c r="P53" s="8"/>
      <c r="Q53" s="6"/>
    </row>
    <row r="54" ht="15" customHeight="1"/>
    <row r="55" ht="15" customHeight="1"/>
    <row r="56" ht="15" customHeight="1">
      <c r="C56" s="37"/>
    </row>
  </sheetData>
  <sheetProtection password="EBA5" sheet="1"/>
  <mergeCells count="2">
    <mergeCell ref="S4:U4"/>
    <mergeCell ref="S14:T14"/>
  </mergeCells>
  <hyperlinks>
    <hyperlink ref="A53" r:id="rId1" display="http://www.consommateur.qc.ca/acef-lan/"/>
  </hyperlinks>
  <printOptions/>
  <pageMargins left="0.7086614173228347" right="0.7086614173228347" top="0.5511811023622047" bottom="0.5511811023622047" header="0.31496062992125984" footer="0.31496062992125984"/>
  <pageSetup fitToHeight="3" fitToWidth="1" horizontalDpi="300" verticalDpi="300" orientation="landscape" paperSize="5" scale="61" r:id="rId5"/>
  <colBreaks count="1" manualBreakCount="1">
    <brk id="7" max="65535" man="1"/>
  </col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pane xSplit="2" topLeftCell="C1" activePane="topRight" state="frozen"/>
      <selection pane="topLeft" activeCell="A1" sqref="A1"/>
      <selection pane="topRight" activeCell="A14" sqref="A14"/>
    </sheetView>
  </sheetViews>
  <sheetFormatPr defaultColWidth="11.57421875" defaultRowHeight="12.75"/>
  <cols>
    <col min="1" max="1" width="46.28125" style="0" customWidth="1"/>
    <col min="2" max="2" width="15.28125" style="0" customWidth="1"/>
    <col min="3" max="14" width="13.57421875" style="0" customWidth="1"/>
    <col min="15" max="15" width="15.28125" style="0" customWidth="1"/>
    <col min="16" max="16" width="11.57421875" style="0" customWidth="1"/>
    <col min="17" max="17" width="13.57421875" style="0" customWidth="1"/>
    <col min="18" max="18" width="2.7109375" style="0" customWidth="1"/>
    <col min="19" max="21" width="15.28125" style="0" customWidth="1"/>
  </cols>
  <sheetData>
    <row r="1" spans="1:17" s="5" customFormat="1" ht="26.25" customHeight="1">
      <c r="A1" s="25" t="s">
        <v>47</v>
      </c>
      <c r="B1"/>
      <c r="G1"/>
      <c r="M1" s="7"/>
      <c r="N1" s="8"/>
      <c r="O1" s="9"/>
      <c r="P1" s="8"/>
      <c r="Q1" s="6"/>
    </row>
    <row r="2" spans="1:17" s="5" customFormat="1" ht="21.75" customHeight="1">
      <c r="A2"/>
      <c r="B2" s="10" t="s">
        <v>7</v>
      </c>
      <c r="C2" s="11"/>
      <c r="D2" s="26"/>
      <c r="M2" s="7"/>
      <c r="N2" s="8"/>
      <c r="O2" s="9"/>
      <c r="P2" s="8"/>
      <c r="Q2" s="6"/>
    </row>
    <row r="3" spans="1:17" s="5" customFormat="1" ht="15" customHeight="1">
      <c r="A3" s="27"/>
      <c r="B3"/>
      <c r="E3" s="13"/>
      <c r="M3" s="7"/>
      <c r="N3" s="8"/>
      <c r="O3" s="9"/>
      <c r="P3" s="8"/>
      <c r="Q3" s="6"/>
    </row>
    <row r="4" spans="2:21" s="5" customFormat="1" ht="15" customHeight="1" thickBot="1">
      <c r="B4" s="6"/>
      <c r="N4" s="6"/>
      <c r="O4" s="7"/>
      <c r="P4" s="8"/>
      <c r="Q4" s="8"/>
      <c r="S4" s="165" t="s">
        <v>92</v>
      </c>
      <c r="T4" s="165"/>
      <c r="U4" s="165"/>
    </row>
    <row r="5" spans="1:21" s="5" customFormat="1" ht="47.25" customHeight="1">
      <c r="A5" s="10"/>
      <c r="B5" s="28" t="s">
        <v>48</v>
      </c>
      <c r="C5" s="29">
        <v>42370</v>
      </c>
      <c r="D5" s="14">
        <f aca="true" t="shared" si="0" ref="D5:N5">_XLL.MOIS.DECALER(C5,1)</f>
        <v>42401</v>
      </c>
      <c r="E5" s="14">
        <f t="shared" si="0"/>
        <v>42430</v>
      </c>
      <c r="F5" s="14">
        <f t="shared" si="0"/>
        <v>42461</v>
      </c>
      <c r="G5" s="14">
        <f t="shared" si="0"/>
        <v>42491</v>
      </c>
      <c r="H5" s="14">
        <f t="shared" si="0"/>
        <v>42522</v>
      </c>
      <c r="I5" s="14">
        <f t="shared" si="0"/>
        <v>42552</v>
      </c>
      <c r="J5" s="14">
        <f t="shared" si="0"/>
        <v>42583</v>
      </c>
      <c r="K5" s="14">
        <f t="shared" si="0"/>
        <v>42614</v>
      </c>
      <c r="L5" s="14">
        <f t="shared" si="0"/>
        <v>42644</v>
      </c>
      <c r="M5" s="14">
        <f t="shared" si="0"/>
        <v>42675</v>
      </c>
      <c r="N5" s="14">
        <f t="shared" si="0"/>
        <v>42705</v>
      </c>
      <c r="O5" s="30" t="s">
        <v>49</v>
      </c>
      <c r="P5" s="30" t="s">
        <v>50</v>
      </c>
      <c r="Q5" s="31" t="s">
        <v>51</v>
      </c>
      <c r="S5" s="105" t="s">
        <v>101</v>
      </c>
      <c r="T5" s="106" t="s">
        <v>102</v>
      </c>
      <c r="U5" s="107" t="s">
        <v>103</v>
      </c>
    </row>
    <row r="6" spans="1:21" s="5" customFormat="1" ht="15" customHeight="1">
      <c r="A6" s="15" t="s">
        <v>8</v>
      </c>
      <c r="B6" s="15"/>
      <c r="C6" s="17"/>
      <c r="D6" s="17"/>
      <c r="E6" s="17"/>
      <c r="F6" s="17"/>
      <c r="G6" s="17"/>
      <c r="H6" s="17"/>
      <c r="I6" s="17"/>
      <c r="J6" s="17"/>
      <c r="K6" s="17"/>
      <c r="L6" s="17"/>
      <c r="M6" s="17"/>
      <c r="N6" s="16"/>
      <c r="O6" s="32"/>
      <c r="P6" s="33"/>
      <c r="Q6" s="34"/>
      <c r="S6" s="108">
        <v>2</v>
      </c>
      <c r="T6" s="110"/>
      <c r="U6" s="111">
        <f>T6*2</f>
        <v>0</v>
      </c>
    </row>
    <row r="7" spans="1:21" s="5" customFormat="1" ht="15" customHeight="1">
      <c r="A7" s="5" t="s">
        <v>9</v>
      </c>
      <c r="B7" s="40">
        <f>'Prévision annuelle'!C8</f>
        <v>0</v>
      </c>
      <c r="C7" s="47"/>
      <c r="D7" s="47"/>
      <c r="E7" s="47"/>
      <c r="F7" s="47"/>
      <c r="G7" s="47"/>
      <c r="H7" s="47"/>
      <c r="I7" s="47"/>
      <c r="J7" s="47"/>
      <c r="K7" s="47"/>
      <c r="L7" s="47"/>
      <c r="M7" s="47"/>
      <c r="N7" s="47"/>
      <c r="O7" s="44">
        <f aca="true" t="shared" si="1" ref="O7:O12">SUM(C7:N7)</f>
        <v>0</v>
      </c>
      <c r="P7" s="48" t="e">
        <f aca="true" t="shared" si="2" ref="P7:P12">Q7/B7</f>
        <v>#DIV/0!</v>
      </c>
      <c r="Q7" s="40">
        <f aca="true" t="shared" si="3" ref="Q7:Q12">O7/12</f>
        <v>0</v>
      </c>
      <c r="S7" s="108">
        <v>3</v>
      </c>
      <c r="T7" s="110"/>
      <c r="U7" s="111">
        <f>T7*3</f>
        <v>0</v>
      </c>
    </row>
    <row r="8" spans="1:21" s="5" customFormat="1" ht="15" customHeight="1">
      <c r="A8" s="5" t="s">
        <v>10</v>
      </c>
      <c r="B8" s="40">
        <f>'Prévision annuelle'!C9</f>
        <v>0</v>
      </c>
      <c r="C8" s="47"/>
      <c r="D8" s="47"/>
      <c r="E8" s="47"/>
      <c r="F8" s="47"/>
      <c r="G8" s="47"/>
      <c r="H8" s="47"/>
      <c r="I8" s="47"/>
      <c r="J8" s="47"/>
      <c r="K8" s="47"/>
      <c r="L8" s="47"/>
      <c r="M8" s="47"/>
      <c r="N8" s="47"/>
      <c r="O8" s="44">
        <f t="shared" si="1"/>
        <v>0</v>
      </c>
      <c r="P8" s="48" t="e">
        <f t="shared" si="2"/>
        <v>#DIV/0!</v>
      </c>
      <c r="Q8" s="40">
        <f t="shared" si="3"/>
        <v>0</v>
      </c>
      <c r="S8" s="108">
        <v>4</v>
      </c>
      <c r="T8" s="110"/>
      <c r="U8" s="111">
        <f>T8*4</f>
        <v>0</v>
      </c>
    </row>
    <row r="9" spans="1:21" s="5" customFormat="1" ht="15" customHeight="1" thickBot="1">
      <c r="A9" s="5" t="s">
        <v>11</v>
      </c>
      <c r="B9" s="40">
        <f>'Prévision annuelle'!C10</f>
        <v>0</v>
      </c>
      <c r="C9" s="47"/>
      <c r="D9" s="47"/>
      <c r="E9" s="47"/>
      <c r="F9" s="47"/>
      <c r="G9" s="47"/>
      <c r="H9" s="47"/>
      <c r="I9" s="47"/>
      <c r="J9" s="47"/>
      <c r="K9" s="47"/>
      <c r="L9" s="47"/>
      <c r="M9" s="47"/>
      <c r="N9" s="47"/>
      <c r="O9" s="44">
        <f t="shared" si="1"/>
        <v>0</v>
      </c>
      <c r="P9" s="48" t="e">
        <f t="shared" si="2"/>
        <v>#DIV/0!</v>
      </c>
      <c r="Q9" s="40">
        <f t="shared" si="3"/>
        <v>0</v>
      </c>
      <c r="S9" s="109">
        <v>5</v>
      </c>
      <c r="T9" s="112"/>
      <c r="U9" s="113">
        <f>T9*5</f>
        <v>0</v>
      </c>
    </row>
    <row r="10" spans="1:17" s="5" customFormat="1" ht="15" customHeight="1">
      <c r="A10" s="5" t="s">
        <v>12</v>
      </c>
      <c r="B10" s="40">
        <f>'Prévision annuelle'!C11</f>
        <v>0</v>
      </c>
      <c r="C10" s="47"/>
      <c r="D10" s="47"/>
      <c r="E10" s="47"/>
      <c r="F10" s="47"/>
      <c r="G10" s="47"/>
      <c r="H10" s="47"/>
      <c r="I10" s="47"/>
      <c r="J10" s="47"/>
      <c r="K10" s="47"/>
      <c r="L10" s="47"/>
      <c r="M10" s="47"/>
      <c r="N10" s="47"/>
      <c r="O10" s="44">
        <f t="shared" si="1"/>
        <v>0</v>
      </c>
      <c r="P10" s="48" t="e">
        <f t="shared" si="2"/>
        <v>#DIV/0!</v>
      </c>
      <c r="Q10" s="40">
        <f t="shared" si="3"/>
        <v>0</v>
      </c>
    </row>
    <row r="11" spans="1:17" s="5" customFormat="1" ht="15" customHeight="1">
      <c r="A11" s="5" t="s">
        <v>13</v>
      </c>
      <c r="B11" s="40">
        <f>'Prévision annuelle'!C12</f>
        <v>0</v>
      </c>
      <c r="C11" s="47"/>
      <c r="D11" s="47"/>
      <c r="E11" s="47"/>
      <c r="F11" s="47"/>
      <c r="G11" s="47"/>
      <c r="H11" s="47"/>
      <c r="I11" s="47"/>
      <c r="J11" s="47"/>
      <c r="K11" s="47"/>
      <c r="L11" s="47"/>
      <c r="M11" s="47"/>
      <c r="N11" s="47"/>
      <c r="O11" s="44">
        <f t="shared" si="1"/>
        <v>0</v>
      </c>
      <c r="P11" s="48" t="e">
        <f t="shared" si="2"/>
        <v>#DIV/0!</v>
      </c>
      <c r="Q11" s="40">
        <f t="shared" si="3"/>
        <v>0</v>
      </c>
    </row>
    <row r="12" spans="1:17" s="6" customFormat="1" ht="15" customHeight="1">
      <c r="A12" s="15" t="s">
        <v>14</v>
      </c>
      <c r="B12" s="49">
        <f aca="true" t="shared" si="4" ref="B12:N12">SUM(B7:B11)</f>
        <v>0</v>
      </c>
      <c r="C12" s="39">
        <f t="shared" si="4"/>
        <v>0</v>
      </c>
      <c r="D12" s="39">
        <f t="shared" si="4"/>
        <v>0</v>
      </c>
      <c r="E12" s="39">
        <f t="shared" si="4"/>
        <v>0</v>
      </c>
      <c r="F12" s="39">
        <f t="shared" si="4"/>
        <v>0</v>
      </c>
      <c r="G12" s="39">
        <f t="shared" si="4"/>
        <v>0</v>
      </c>
      <c r="H12" s="39">
        <f t="shared" si="4"/>
        <v>0</v>
      </c>
      <c r="I12" s="39">
        <f t="shared" si="4"/>
        <v>0</v>
      </c>
      <c r="J12" s="39">
        <f t="shared" si="4"/>
        <v>0</v>
      </c>
      <c r="K12" s="39">
        <f t="shared" si="4"/>
        <v>0</v>
      </c>
      <c r="L12" s="39">
        <f t="shared" si="4"/>
        <v>0</v>
      </c>
      <c r="M12" s="39">
        <f t="shared" si="4"/>
        <v>0</v>
      </c>
      <c r="N12" s="39">
        <f t="shared" si="4"/>
        <v>0</v>
      </c>
      <c r="O12" s="50">
        <f t="shared" si="1"/>
        <v>0</v>
      </c>
      <c r="P12" s="51" t="e">
        <f t="shared" si="2"/>
        <v>#DIV/0!</v>
      </c>
      <c r="Q12" s="39">
        <f t="shared" si="3"/>
        <v>0</v>
      </c>
    </row>
    <row r="13" spans="2:17" s="5" customFormat="1" ht="15" customHeight="1">
      <c r="B13" s="7"/>
      <c r="C13" s="40"/>
      <c r="D13" s="40"/>
      <c r="E13" s="40"/>
      <c r="F13" s="40"/>
      <c r="G13" s="40"/>
      <c r="H13" s="40"/>
      <c r="I13" s="40"/>
      <c r="J13" s="40"/>
      <c r="K13" s="40"/>
      <c r="L13" s="40"/>
      <c r="M13" s="40"/>
      <c r="N13" s="40"/>
      <c r="O13" s="44"/>
      <c r="P13" s="44"/>
      <c r="Q13" s="40"/>
    </row>
    <row r="14" spans="1:20" s="5" customFormat="1" ht="15" customHeight="1" thickBot="1">
      <c r="A14" s="18" t="s">
        <v>15</v>
      </c>
      <c r="B14" s="52"/>
      <c r="C14" s="41"/>
      <c r="D14" s="41"/>
      <c r="E14" s="41"/>
      <c r="F14" s="41"/>
      <c r="G14" s="41"/>
      <c r="H14" s="41"/>
      <c r="I14" s="41"/>
      <c r="J14" s="41"/>
      <c r="K14" s="41"/>
      <c r="L14" s="41"/>
      <c r="M14" s="41"/>
      <c r="N14" s="41"/>
      <c r="O14" s="53"/>
      <c r="P14" s="53"/>
      <c r="Q14" s="41"/>
      <c r="S14" s="152" t="s">
        <v>69</v>
      </c>
      <c r="T14" s="152"/>
    </row>
    <row r="15" spans="1:20" s="5" customFormat="1" ht="15" customHeight="1">
      <c r="A15" s="5" t="s">
        <v>16</v>
      </c>
      <c r="B15" s="40">
        <f>'Prévision annuelle'!C16</f>
        <v>0</v>
      </c>
      <c r="C15" s="47"/>
      <c r="D15" s="47"/>
      <c r="E15" s="47"/>
      <c r="F15" s="47"/>
      <c r="G15" s="47"/>
      <c r="H15" s="47"/>
      <c r="I15" s="47"/>
      <c r="J15" s="47"/>
      <c r="K15" s="47"/>
      <c r="L15" s="47"/>
      <c r="M15" s="47"/>
      <c r="N15" s="47"/>
      <c r="O15" s="44">
        <f aca="true" t="shared" si="5" ref="O15:O26">SUM(C15:N15)</f>
        <v>0</v>
      </c>
      <c r="P15" s="48" t="e">
        <f>Q15/B15</f>
        <v>#DIV/0!</v>
      </c>
      <c r="Q15" s="40">
        <f aca="true" t="shared" si="6" ref="Q15:Q26">O15/12</f>
        <v>0</v>
      </c>
      <c r="S15" s="117" t="s">
        <v>71</v>
      </c>
      <c r="T15" s="114"/>
    </row>
    <row r="16" spans="1:20" s="5" customFormat="1" ht="15" customHeight="1">
      <c r="A16" s="5" t="s">
        <v>125</v>
      </c>
      <c r="B16" s="40">
        <f>'Prévision annuelle'!C17</f>
        <v>0</v>
      </c>
      <c r="C16" s="47"/>
      <c r="D16" s="47"/>
      <c r="E16" s="47"/>
      <c r="F16" s="47"/>
      <c r="G16" s="47"/>
      <c r="H16" s="47"/>
      <c r="I16" s="47"/>
      <c r="J16" s="47"/>
      <c r="K16" s="47"/>
      <c r="L16" s="47"/>
      <c r="M16" s="47"/>
      <c r="N16" s="47"/>
      <c r="O16" s="44">
        <f t="shared" si="5"/>
        <v>0</v>
      </c>
      <c r="P16" s="48" t="e">
        <f aca="true" t="shared" si="7" ref="P16:P25">Q16/B16</f>
        <v>#DIV/0!</v>
      </c>
      <c r="Q16" s="40">
        <f t="shared" si="6"/>
        <v>0</v>
      </c>
      <c r="S16" s="118" t="s">
        <v>72</v>
      </c>
      <c r="T16" s="115"/>
    </row>
    <row r="17" spans="1:20" s="5" customFormat="1" ht="15" customHeight="1">
      <c r="A17" s="5" t="s">
        <v>17</v>
      </c>
      <c r="B17" s="40">
        <f>'Prévision annuelle'!C18</f>
        <v>0</v>
      </c>
      <c r="C17" s="47"/>
      <c r="D17" s="47"/>
      <c r="E17" s="47"/>
      <c r="F17" s="47"/>
      <c r="G17" s="47"/>
      <c r="H17" s="47"/>
      <c r="I17" s="47"/>
      <c r="J17" s="47"/>
      <c r="K17" s="47"/>
      <c r="L17" s="47"/>
      <c r="M17" s="47"/>
      <c r="N17" s="47"/>
      <c r="O17" s="44">
        <f t="shared" si="5"/>
        <v>0</v>
      </c>
      <c r="P17" s="48" t="e">
        <f t="shared" si="7"/>
        <v>#DIV/0!</v>
      </c>
      <c r="Q17" s="40">
        <f t="shared" si="6"/>
        <v>0</v>
      </c>
      <c r="S17" s="118" t="s">
        <v>73</v>
      </c>
      <c r="T17" s="115"/>
    </row>
    <row r="18" spans="1:20" s="5" customFormat="1" ht="15" customHeight="1">
      <c r="A18" s="5" t="s">
        <v>18</v>
      </c>
      <c r="B18" s="40">
        <f>'Prévision annuelle'!C19</f>
        <v>0</v>
      </c>
      <c r="C18" s="47"/>
      <c r="D18" s="47"/>
      <c r="E18" s="47"/>
      <c r="F18" s="47"/>
      <c r="G18" s="47"/>
      <c r="H18" s="47"/>
      <c r="I18" s="47"/>
      <c r="J18" s="47"/>
      <c r="K18" s="47"/>
      <c r="L18" s="47"/>
      <c r="M18" s="47"/>
      <c r="N18" s="47"/>
      <c r="O18" s="44">
        <f t="shared" si="5"/>
        <v>0</v>
      </c>
      <c r="P18" s="48" t="e">
        <f t="shared" si="7"/>
        <v>#DIV/0!</v>
      </c>
      <c r="Q18" s="40">
        <f t="shared" si="6"/>
        <v>0</v>
      </c>
      <c r="S18" s="118" t="s">
        <v>91</v>
      </c>
      <c r="T18" s="115"/>
    </row>
    <row r="19" spans="1:20" s="5" customFormat="1" ht="15" customHeight="1">
      <c r="A19" s="5" t="s">
        <v>19</v>
      </c>
      <c r="B19" s="40">
        <f>'Prévision annuelle'!C20</f>
        <v>0</v>
      </c>
      <c r="C19" s="47"/>
      <c r="D19" s="47"/>
      <c r="E19" s="47"/>
      <c r="F19" s="47"/>
      <c r="G19" s="47"/>
      <c r="H19" s="47"/>
      <c r="I19" s="47"/>
      <c r="J19" s="47"/>
      <c r="K19" s="47"/>
      <c r="L19" s="47"/>
      <c r="M19" s="47"/>
      <c r="N19" s="47"/>
      <c r="O19" s="44">
        <f t="shared" si="5"/>
        <v>0</v>
      </c>
      <c r="P19" s="48" t="e">
        <f t="shared" si="7"/>
        <v>#DIV/0!</v>
      </c>
      <c r="Q19" s="40">
        <f t="shared" si="6"/>
        <v>0</v>
      </c>
      <c r="S19" s="118" t="s">
        <v>93</v>
      </c>
      <c r="T19" s="115"/>
    </row>
    <row r="20" spans="1:20" s="5" customFormat="1" ht="15" customHeight="1">
      <c r="A20" s="5" t="s">
        <v>20</v>
      </c>
      <c r="B20" s="40">
        <f>'Prévision annuelle'!C21</f>
        <v>0</v>
      </c>
      <c r="C20" s="47"/>
      <c r="D20" s="47"/>
      <c r="E20" s="47"/>
      <c r="F20" s="47"/>
      <c r="G20" s="47"/>
      <c r="H20" s="47"/>
      <c r="I20" s="47"/>
      <c r="J20" s="47"/>
      <c r="K20" s="47"/>
      <c r="L20" s="47"/>
      <c r="M20" s="47"/>
      <c r="N20" s="47"/>
      <c r="O20" s="44">
        <f t="shared" si="5"/>
        <v>0</v>
      </c>
      <c r="P20" s="48" t="e">
        <f t="shared" si="7"/>
        <v>#DIV/0!</v>
      </c>
      <c r="Q20" s="40">
        <f t="shared" si="6"/>
        <v>0</v>
      </c>
      <c r="S20" s="118" t="s">
        <v>94</v>
      </c>
      <c r="T20" s="115"/>
    </row>
    <row r="21" spans="1:20" s="5" customFormat="1" ht="15" customHeight="1">
      <c r="A21" s="5" t="s">
        <v>21</v>
      </c>
      <c r="B21" s="40">
        <f>'Prévision annuelle'!C22</f>
        <v>0</v>
      </c>
      <c r="C21" s="47"/>
      <c r="D21" s="47"/>
      <c r="E21" s="47"/>
      <c r="F21" s="47"/>
      <c r="G21" s="47"/>
      <c r="H21" s="47"/>
      <c r="I21" s="47"/>
      <c r="J21" s="47"/>
      <c r="K21" s="47"/>
      <c r="L21" s="47"/>
      <c r="M21" s="47"/>
      <c r="N21" s="47"/>
      <c r="O21" s="44">
        <f t="shared" si="5"/>
        <v>0</v>
      </c>
      <c r="P21" s="48" t="e">
        <f t="shared" si="7"/>
        <v>#DIV/0!</v>
      </c>
      <c r="Q21" s="40">
        <f t="shared" si="6"/>
        <v>0</v>
      </c>
      <c r="S21" s="118" t="s">
        <v>95</v>
      </c>
      <c r="T21" s="115"/>
    </row>
    <row r="22" spans="1:20" s="5" customFormat="1" ht="15" customHeight="1">
      <c r="A22" s="5" t="s">
        <v>11</v>
      </c>
      <c r="B22" s="40">
        <f>'Prévision annuelle'!C23</f>
        <v>0</v>
      </c>
      <c r="C22" s="47"/>
      <c r="D22" s="47"/>
      <c r="E22" s="47"/>
      <c r="F22" s="47"/>
      <c r="G22" s="47"/>
      <c r="H22" s="47"/>
      <c r="I22" s="47"/>
      <c r="J22" s="47"/>
      <c r="K22" s="47"/>
      <c r="L22" s="47"/>
      <c r="M22" s="47"/>
      <c r="N22" s="47"/>
      <c r="O22" s="44">
        <f t="shared" si="5"/>
        <v>0</v>
      </c>
      <c r="P22" s="48" t="e">
        <f t="shared" si="7"/>
        <v>#DIV/0!</v>
      </c>
      <c r="Q22" s="40">
        <f t="shared" si="6"/>
        <v>0</v>
      </c>
      <c r="S22" s="118" t="s">
        <v>96</v>
      </c>
      <c r="T22" s="115"/>
    </row>
    <row r="23" spans="1:20" s="5" customFormat="1" ht="15" customHeight="1">
      <c r="A23" s="5" t="s">
        <v>22</v>
      </c>
      <c r="B23" s="40">
        <f>'Prévision annuelle'!C24</f>
        <v>0</v>
      </c>
      <c r="C23" s="47"/>
      <c r="D23" s="47"/>
      <c r="E23" s="47"/>
      <c r="F23" s="47"/>
      <c r="G23" s="47"/>
      <c r="H23" s="47"/>
      <c r="I23" s="47"/>
      <c r="J23" s="47"/>
      <c r="K23" s="47"/>
      <c r="L23" s="47"/>
      <c r="M23" s="47"/>
      <c r="N23" s="47"/>
      <c r="O23" s="44">
        <f t="shared" si="5"/>
        <v>0</v>
      </c>
      <c r="P23" s="48" t="e">
        <f t="shared" si="7"/>
        <v>#DIV/0!</v>
      </c>
      <c r="Q23" s="40">
        <f t="shared" si="6"/>
        <v>0</v>
      </c>
      <c r="S23" s="118" t="s">
        <v>97</v>
      </c>
      <c r="T23" s="115"/>
    </row>
    <row r="24" spans="1:20" s="5" customFormat="1" ht="15" customHeight="1">
      <c r="A24" s="5" t="s">
        <v>23</v>
      </c>
      <c r="B24" s="40">
        <f>'Prévision annuelle'!C25</f>
        <v>0</v>
      </c>
      <c r="C24" s="47"/>
      <c r="D24" s="47"/>
      <c r="E24" s="47"/>
      <c r="F24" s="47"/>
      <c r="G24" s="47"/>
      <c r="H24" s="47"/>
      <c r="I24" s="47"/>
      <c r="J24" s="47"/>
      <c r="K24" s="47"/>
      <c r="L24" s="47"/>
      <c r="M24" s="47"/>
      <c r="N24" s="47"/>
      <c r="O24" s="44">
        <f t="shared" si="5"/>
        <v>0</v>
      </c>
      <c r="P24" s="48" t="e">
        <f t="shared" si="7"/>
        <v>#DIV/0!</v>
      </c>
      <c r="Q24" s="40">
        <f t="shared" si="6"/>
        <v>0</v>
      </c>
      <c r="S24" s="118" t="s">
        <v>98</v>
      </c>
      <c r="T24" s="115"/>
    </row>
    <row r="25" spans="1:20" s="5" customFormat="1" ht="15" customHeight="1">
      <c r="A25" s="5" t="s">
        <v>24</v>
      </c>
      <c r="B25" s="40">
        <f>'Prévision annuelle'!C26</f>
        <v>0</v>
      </c>
      <c r="C25" s="47"/>
      <c r="D25" s="47"/>
      <c r="E25" s="47"/>
      <c r="F25" s="47"/>
      <c r="G25" s="47"/>
      <c r="H25" s="47"/>
      <c r="I25" s="47"/>
      <c r="J25" s="47"/>
      <c r="K25" s="47"/>
      <c r="L25" s="47"/>
      <c r="M25" s="47"/>
      <c r="N25" s="47"/>
      <c r="O25" s="44">
        <f t="shared" si="5"/>
        <v>0</v>
      </c>
      <c r="P25" s="48" t="e">
        <f t="shared" si="7"/>
        <v>#DIV/0!</v>
      </c>
      <c r="Q25" s="40">
        <f t="shared" si="6"/>
        <v>0</v>
      </c>
      <c r="S25" s="118" t="s">
        <v>99</v>
      </c>
      <c r="T25" s="115"/>
    </row>
    <row r="26" spans="1:20" s="35" customFormat="1" ht="15" customHeight="1">
      <c r="A26" s="18" t="s">
        <v>25</v>
      </c>
      <c r="B26" s="54">
        <f aca="true" t="shared" si="8" ref="B26:N26">SUM(B15:B25)</f>
        <v>0</v>
      </c>
      <c r="C26" s="55">
        <f t="shared" si="8"/>
        <v>0</v>
      </c>
      <c r="D26" s="55">
        <f t="shared" si="8"/>
        <v>0</v>
      </c>
      <c r="E26" s="55">
        <f t="shared" si="8"/>
        <v>0</v>
      </c>
      <c r="F26" s="55">
        <f t="shared" si="8"/>
        <v>0</v>
      </c>
      <c r="G26" s="55">
        <f t="shared" si="8"/>
        <v>0</v>
      </c>
      <c r="H26" s="55">
        <f t="shared" si="8"/>
        <v>0</v>
      </c>
      <c r="I26" s="55">
        <f t="shared" si="8"/>
        <v>0</v>
      </c>
      <c r="J26" s="55">
        <f t="shared" si="8"/>
        <v>0</v>
      </c>
      <c r="K26" s="55">
        <f t="shared" si="8"/>
        <v>0</v>
      </c>
      <c r="L26" s="55">
        <f t="shared" si="8"/>
        <v>0</v>
      </c>
      <c r="M26" s="55">
        <f t="shared" si="8"/>
        <v>0</v>
      </c>
      <c r="N26" s="55">
        <f t="shared" si="8"/>
        <v>0</v>
      </c>
      <c r="O26" s="56">
        <f t="shared" si="5"/>
        <v>0</v>
      </c>
      <c r="P26" s="57" t="e">
        <f>Q26/B26</f>
        <v>#DIV/0!</v>
      </c>
      <c r="Q26" s="55">
        <f t="shared" si="6"/>
        <v>0</v>
      </c>
      <c r="S26" s="118" t="s">
        <v>100</v>
      </c>
      <c r="T26" s="115"/>
    </row>
    <row r="27" spans="2:20" s="5" customFormat="1" ht="15" customHeight="1" thickBot="1">
      <c r="B27" s="7"/>
      <c r="C27" s="40"/>
      <c r="D27" s="40"/>
      <c r="E27" s="40"/>
      <c r="F27" s="40"/>
      <c r="G27" s="40"/>
      <c r="H27" s="40"/>
      <c r="I27" s="40"/>
      <c r="J27" s="40"/>
      <c r="K27" s="40"/>
      <c r="L27" s="40"/>
      <c r="M27" s="40"/>
      <c r="N27" s="40"/>
      <c r="O27" s="44"/>
      <c r="P27" s="44"/>
      <c r="Q27" s="40"/>
      <c r="S27" s="74" t="s">
        <v>74</v>
      </c>
      <c r="T27" s="116">
        <f>SUM(T15:T26)</f>
        <v>0</v>
      </c>
    </row>
    <row r="28" spans="1:17" s="5" customFormat="1" ht="15" customHeight="1">
      <c r="A28" s="20" t="s">
        <v>26</v>
      </c>
      <c r="B28" s="36"/>
      <c r="C28" s="43"/>
      <c r="D28" s="43"/>
      <c r="E28" s="43"/>
      <c r="F28" s="43"/>
      <c r="G28" s="43"/>
      <c r="H28" s="43"/>
      <c r="I28" s="43"/>
      <c r="J28" s="43"/>
      <c r="K28" s="43"/>
      <c r="L28" s="43"/>
      <c r="M28" s="43"/>
      <c r="N28" s="43"/>
      <c r="O28" s="58"/>
      <c r="P28" s="58"/>
      <c r="Q28" s="43"/>
    </row>
    <row r="29" spans="1:17" s="5" customFormat="1" ht="15" customHeight="1">
      <c r="A29" s="5" t="s">
        <v>27</v>
      </c>
      <c r="B29" s="40">
        <f>'Prévision annuelle'!C30</f>
        <v>0</v>
      </c>
      <c r="C29" s="47"/>
      <c r="D29" s="47"/>
      <c r="E29" s="47"/>
      <c r="F29" s="47"/>
      <c r="G29" s="47"/>
      <c r="H29" s="47"/>
      <c r="I29" s="47"/>
      <c r="J29" s="47"/>
      <c r="K29" s="47"/>
      <c r="L29" s="47"/>
      <c r="M29" s="47"/>
      <c r="N29" s="47"/>
      <c r="O29" s="44">
        <f aca="true" t="shared" si="9" ref="O29:O47">SUM(C29:N29)</f>
        <v>0</v>
      </c>
      <c r="P29" s="48" t="e">
        <f>Q29/B29</f>
        <v>#DIV/0!</v>
      </c>
      <c r="Q29" s="40">
        <f aca="true" t="shared" si="10" ref="Q29:Q50">O29/12</f>
        <v>0</v>
      </c>
    </row>
    <row r="30" spans="1:17" s="5" customFormat="1" ht="15" customHeight="1">
      <c r="A30" s="5" t="s">
        <v>28</v>
      </c>
      <c r="B30" s="40">
        <f>'Prévision annuelle'!C31</f>
        <v>0</v>
      </c>
      <c r="C30" s="47"/>
      <c r="D30" s="47"/>
      <c r="E30" s="47"/>
      <c r="F30" s="47"/>
      <c r="G30" s="47"/>
      <c r="H30" s="47"/>
      <c r="I30" s="47"/>
      <c r="J30" s="47"/>
      <c r="K30" s="47"/>
      <c r="L30" s="47"/>
      <c r="M30" s="47"/>
      <c r="N30" s="47"/>
      <c r="O30" s="44">
        <f t="shared" si="9"/>
        <v>0</v>
      </c>
      <c r="P30" s="48" t="e">
        <f aca="true" t="shared" si="11" ref="P30:P46">Q30/B30</f>
        <v>#DIV/0!</v>
      </c>
      <c r="Q30" s="40">
        <f t="shared" si="10"/>
        <v>0</v>
      </c>
    </row>
    <row r="31" spans="1:17" s="5" customFormat="1" ht="15" customHeight="1">
      <c r="A31" s="5" t="s">
        <v>29</v>
      </c>
      <c r="B31" s="40">
        <f>'Prévision annuelle'!C32</f>
        <v>0</v>
      </c>
      <c r="C31" s="47"/>
      <c r="D31" s="47"/>
      <c r="E31" s="47"/>
      <c r="F31" s="47"/>
      <c r="G31" s="47"/>
      <c r="H31" s="47"/>
      <c r="I31" s="47"/>
      <c r="J31" s="47"/>
      <c r="K31" s="47"/>
      <c r="L31" s="47"/>
      <c r="M31" s="47"/>
      <c r="N31" s="47"/>
      <c r="O31" s="44">
        <f t="shared" si="9"/>
        <v>0</v>
      </c>
      <c r="P31" s="48" t="e">
        <f t="shared" si="11"/>
        <v>#DIV/0!</v>
      </c>
      <c r="Q31" s="40">
        <f t="shared" si="10"/>
        <v>0</v>
      </c>
    </row>
    <row r="32" spans="1:17" s="5" customFormat="1" ht="15" customHeight="1">
      <c r="A32" s="5" t="s">
        <v>126</v>
      </c>
      <c r="B32" s="40">
        <f>'Prévision annuelle'!C33</f>
        <v>0</v>
      </c>
      <c r="C32" s="47"/>
      <c r="D32" s="47"/>
      <c r="E32" s="47"/>
      <c r="F32" s="47"/>
      <c r="G32" s="47"/>
      <c r="H32" s="47"/>
      <c r="I32" s="47"/>
      <c r="J32" s="47"/>
      <c r="K32" s="47"/>
      <c r="L32" s="47"/>
      <c r="M32" s="47"/>
      <c r="N32" s="47"/>
      <c r="O32" s="44">
        <f t="shared" si="9"/>
        <v>0</v>
      </c>
      <c r="P32" s="48" t="e">
        <f t="shared" si="11"/>
        <v>#DIV/0!</v>
      </c>
      <c r="Q32" s="40">
        <f t="shared" si="10"/>
        <v>0</v>
      </c>
    </row>
    <row r="33" spans="1:17" s="5" customFormat="1" ht="15" customHeight="1">
      <c r="A33" s="5" t="s">
        <v>30</v>
      </c>
      <c r="B33" s="40">
        <f>'Prévision annuelle'!C34</f>
        <v>0</v>
      </c>
      <c r="C33" s="47"/>
      <c r="D33" s="47"/>
      <c r="E33" s="47"/>
      <c r="F33" s="47"/>
      <c r="G33" s="47"/>
      <c r="H33" s="47"/>
      <c r="I33" s="47"/>
      <c r="J33" s="47"/>
      <c r="K33" s="47"/>
      <c r="L33" s="47"/>
      <c r="M33" s="47"/>
      <c r="N33" s="47"/>
      <c r="O33" s="44">
        <f t="shared" si="9"/>
        <v>0</v>
      </c>
      <c r="P33" s="48" t="e">
        <f t="shared" si="11"/>
        <v>#DIV/0!</v>
      </c>
      <c r="Q33" s="40">
        <f t="shared" si="10"/>
        <v>0</v>
      </c>
    </row>
    <row r="34" spans="1:17" s="5" customFormat="1" ht="15" customHeight="1">
      <c r="A34" s="5" t="s">
        <v>31</v>
      </c>
      <c r="B34" s="40">
        <f>'Prévision annuelle'!C35</f>
        <v>0</v>
      </c>
      <c r="C34" s="47"/>
      <c r="D34" s="47"/>
      <c r="E34" s="47"/>
      <c r="F34" s="47"/>
      <c r="G34" s="47"/>
      <c r="H34" s="47"/>
      <c r="I34" s="47"/>
      <c r="J34" s="47"/>
      <c r="K34" s="47"/>
      <c r="L34" s="47"/>
      <c r="M34" s="47"/>
      <c r="N34" s="47"/>
      <c r="O34" s="44">
        <f t="shared" si="9"/>
        <v>0</v>
      </c>
      <c r="P34" s="48" t="e">
        <f t="shared" si="11"/>
        <v>#DIV/0!</v>
      </c>
      <c r="Q34" s="40">
        <f t="shared" si="10"/>
        <v>0</v>
      </c>
    </row>
    <row r="35" spans="1:17" s="5" customFormat="1" ht="15" customHeight="1">
      <c r="A35" s="21" t="s">
        <v>32</v>
      </c>
      <c r="B35" s="40">
        <f>'Prévision annuelle'!C36</f>
        <v>0</v>
      </c>
      <c r="C35" s="47"/>
      <c r="D35" s="47"/>
      <c r="E35" s="47"/>
      <c r="F35" s="47"/>
      <c r="G35" s="47"/>
      <c r="H35" s="47"/>
      <c r="I35" s="47"/>
      <c r="J35" s="47"/>
      <c r="K35" s="47"/>
      <c r="L35" s="47"/>
      <c r="M35" s="47"/>
      <c r="N35" s="47"/>
      <c r="O35" s="44">
        <f t="shared" si="9"/>
        <v>0</v>
      </c>
      <c r="P35" s="48" t="e">
        <f t="shared" si="11"/>
        <v>#DIV/0!</v>
      </c>
      <c r="Q35" s="40">
        <f t="shared" si="10"/>
        <v>0</v>
      </c>
    </row>
    <row r="36" spans="1:17" s="5" customFormat="1" ht="15" customHeight="1">
      <c r="A36" s="5" t="s">
        <v>33</v>
      </c>
      <c r="B36" s="40">
        <f>'Prévision annuelle'!C37</f>
        <v>0</v>
      </c>
      <c r="C36" s="47"/>
      <c r="D36" s="47"/>
      <c r="E36" s="47"/>
      <c r="F36" s="47"/>
      <c r="G36" s="47"/>
      <c r="H36" s="47"/>
      <c r="I36" s="47"/>
      <c r="J36" s="47"/>
      <c r="K36" s="47"/>
      <c r="L36" s="47"/>
      <c r="M36" s="47"/>
      <c r="N36" s="47"/>
      <c r="O36" s="44">
        <f t="shared" si="9"/>
        <v>0</v>
      </c>
      <c r="P36" s="48" t="e">
        <f t="shared" si="11"/>
        <v>#DIV/0!</v>
      </c>
      <c r="Q36" s="40">
        <f t="shared" si="10"/>
        <v>0</v>
      </c>
    </row>
    <row r="37" spans="1:17" s="5" customFormat="1" ht="15" customHeight="1">
      <c r="A37" s="5" t="s">
        <v>34</v>
      </c>
      <c r="B37" s="40">
        <f>'Prévision annuelle'!C38</f>
        <v>0</v>
      </c>
      <c r="C37" s="47"/>
      <c r="D37" s="47"/>
      <c r="E37" s="47"/>
      <c r="F37" s="47"/>
      <c r="G37" s="47"/>
      <c r="H37" s="47"/>
      <c r="I37" s="47"/>
      <c r="J37" s="47"/>
      <c r="K37" s="47"/>
      <c r="L37" s="47"/>
      <c r="M37" s="47"/>
      <c r="N37" s="47"/>
      <c r="O37" s="44">
        <f t="shared" si="9"/>
        <v>0</v>
      </c>
      <c r="P37" s="48" t="e">
        <f t="shared" si="11"/>
        <v>#DIV/0!</v>
      </c>
      <c r="Q37" s="40">
        <f t="shared" si="10"/>
        <v>0</v>
      </c>
    </row>
    <row r="38" spans="1:17" s="5" customFormat="1" ht="15" customHeight="1">
      <c r="A38" s="21" t="s">
        <v>127</v>
      </c>
      <c r="B38" s="40">
        <f>'Prévision annuelle'!C39</f>
        <v>0</v>
      </c>
      <c r="C38" s="47"/>
      <c r="D38" s="47"/>
      <c r="E38" s="47"/>
      <c r="F38" s="47"/>
      <c r="G38" s="47"/>
      <c r="H38" s="47"/>
      <c r="I38" s="47"/>
      <c r="J38" s="47"/>
      <c r="K38" s="47"/>
      <c r="L38" s="47"/>
      <c r="M38" s="47"/>
      <c r="N38" s="47"/>
      <c r="O38" s="44">
        <f t="shared" si="9"/>
        <v>0</v>
      </c>
      <c r="P38" s="48" t="e">
        <f t="shared" si="11"/>
        <v>#DIV/0!</v>
      </c>
      <c r="Q38" s="40">
        <f t="shared" si="10"/>
        <v>0</v>
      </c>
    </row>
    <row r="39" spans="1:17" s="5" customFormat="1" ht="15" customHeight="1">
      <c r="A39" s="103" t="s">
        <v>128</v>
      </c>
      <c r="B39" s="40">
        <f>'Prévision annuelle'!C40</f>
        <v>0</v>
      </c>
      <c r="C39" s="47"/>
      <c r="D39" s="47"/>
      <c r="E39" s="47"/>
      <c r="F39" s="47"/>
      <c r="G39" s="47"/>
      <c r="H39" s="47"/>
      <c r="I39" s="47"/>
      <c r="J39" s="47"/>
      <c r="K39" s="47"/>
      <c r="L39" s="47"/>
      <c r="M39" s="47"/>
      <c r="N39" s="47"/>
      <c r="O39" s="44">
        <f>SUM(C39:N39)</f>
        <v>0</v>
      </c>
      <c r="P39" s="48" t="e">
        <f>Q39/B39</f>
        <v>#DIV/0!</v>
      </c>
      <c r="Q39" s="40">
        <f>O39/12</f>
        <v>0</v>
      </c>
    </row>
    <row r="40" spans="1:17" s="5" customFormat="1" ht="15" customHeight="1">
      <c r="A40" s="103" t="s">
        <v>35</v>
      </c>
      <c r="B40" s="40">
        <f>'Prévision annuelle'!C41</f>
        <v>0</v>
      </c>
      <c r="C40" s="47"/>
      <c r="D40" s="47"/>
      <c r="E40" s="47"/>
      <c r="F40" s="47"/>
      <c r="G40" s="47"/>
      <c r="H40" s="47"/>
      <c r="I40" s="47"/>
      <c r="J40" s="47"/>
      <c r="K40" s="47"/>
      <c r="L40" s="47"/>
      <c r="M40" s="47"/>
      <c r="N40" s="47"/>
      <c r="O40" s="44">
        <f t="shared" si="9"/>
        <v>0</v>
      </c>
      <c r="P40" s="48" t="e">
        <f t="shared" si="11"/>
        <v>#DIV/0!</v>
      </c>
      <c r="Q40" s="40">
        <f t="shared" si="10"/>
        <v>0</v>
      </c>
    </row>
    <row r="41" spans="1:17" s="5" customFormat="1" ht="15" customHeight="1">
      <c r="A41" s="21" t="s">
        <v>129</v>
      </c>
      <c r="B41" s="40">
        <f>'Prévision annuelle'!C42</f>
        <v>0</v>
      </c>
      <c r="C41" s="47"/>
      <c r="D41" s="47"/>
      <c r="E41" s="47"/>
      <c r="F41" s="47"/>
      <c r="G41" s="47"/>
      <c r="H41" s="47"/>
      <c r="I41" s="47"/>
      <c r="J41" s="47"/>
      <c r="K41" s="47"/>
      <c r="L41" s="47"/>
      <c r="M41" s="47"/>
      <c r="N41" s="47"/>
      <c r="O41" s="44">
        <f t="shared" si="9"/>
        <v>0</v>
      </c>
      <c r="P41" s="48" t="e">
        <f t="shared" si="11"/>
        <v>#DIV/0!</v>
      </c>
      <c r="Q41" s="40">
        <f t="shared" si="10"/>
        <v>0</v>
      </c>
    </row>
    <row r="42" spans="1:17" s="5" customFormat="1" ht="15" customHeight="1">
      <c r="A42" s="5" t="s">
        <v>36</v>
      </c>
      <c r="B42" s="40">
        <f>'Prévision annuelle'!C43</f>
        <v>0</v>
      </c>
      <c r="C42" s="47"/>
      <c r="D42" s="47"/>
      <c r="E42" s="47"/>
      <c r="F42" s="47"/>
      <c r="G42" s="47"/>
      <c r="H42" s="47"/>
      <c r="I42" s="47"/>
      <c r="J42" s="47"/>
      <c r="K42" s="47"/>
      <c r="L42" s="47"/>
      <c r="M42" s="47"/>
      <c r="N42" s="47"/>
      <c r="O42" s="44">
        <f t="shared" si="9"/>
        <v>0</v>
      </c>
      <c r="P42" s="48" t="e">
        <f t="shared" si="11"/>
        <v>#DIV/0!</v>
      </c>
      <c r="Q42" s="40">
        <f t="shared" si="10"/>
        <v>0</v>
      </c>
    </row>
    <row r="43" spans="1:17" s="5" customFormat="1" ht="15" customHeight="1">
      <c r="A43" s="5" t="s">
        <v>37</v>
      </c>
      <c r="B43" s="40">
        <f>'Prévision annuelle'!C44</f>
        <v>0</v>
      </c>
      <c r="C43" s="47"/>
      <c r="D43" s="47"/>
      <c r="E43" s="47"/>
      <c r="F43" s="47"/>
      <c r="G43" s="47"/>
      <c r="H43" s="47"/>
      <c r="I43" s="47"/>
      <c r="J43" s="47"/>
      <c r="K43" s="47"/>
      <c r="L43" s="47"/>
      <c r="M43" s="47"/>
      <c r="N43" s="47"/>
      <c r="O43" s="44">
        <f t="shared" si="9"/>
        <v>0</v>
      </c>
      <c r="P43" s="48" t="e">
        <f t="shared" si="11"/>
        <v>#DIV/0!</v>
      </c>
      <c r="Q43" s="40">
        <f t="shared" si="10"/>
        <v>0</v>
      </c>
    </row>
    <row r="44" spans="1:17" s="5" customFormat="1" ht="15" customHeight="1">
      <c r="A44" s="5" t="s">
        <v>38</v>
      </c>
      <c r="B44" s="40">
        <f>'Prévision annuelle'!C45</f>
        <v>0</v>
      </c>
      <c r="C44" s="47"/>
      <c r="D44" s="47"/>
      <c r="E44" s="47"/>
      <c r="F44" s="47"/>
      <c r="G44" s="47"/>
      <c r="H44" s="47"/>
      <c r="I44" s="47"/>
      <c r="J44" s="47"/>
      <c r="K44" s="47"/>
      <c r="L44" s="47"/>
      <c r="M44" s="47"/>
      <c r="N44" s="47"/>
      <c r="O44" s="44">
        <f t="shared" si="9"/>
        <v>0</v>
      </c>
      <c r="P44" s="48" t="e">
        <f t="shared" si="11"/>
        <v>#DIV/0!</v>
      </c>
      <c r="Q44" s="40">
        <f t="shared" si="10"/>
        <v>0</v>
      </c>
    </row>
    <row r="45" spans="1:17" s="5" customFormat="1" ht="15" customHeight="1">
      <c r="A45" s="5" t="s">
        <v>39</v>
      </c>
      <c r="B45" s="40">
        <f>'Prévision annuelle'!C46</f>
        <v>0</v>
      </c>
      <c r="C45" s="47"/>
      <c r="D45" s="47"/>
      <c r="E45" s="47"/>
      <c r="F45" s="47"/>
      <c r="G45" s="47"/>
      <c r="H45" s="47"/>
      <c r="I45" s="47"/>
      <c r="J45" s="47"/>
      <c r="K45" s="47"/>
      <c r="L45" s="47"/>
      <c r="M45" s="47"/>
      <c r="N45" s="47"/>
      <c r="O45" s="44">
        <f t="shared" si="9"/>
        <v>0</v>
      </c>
      <c r="P45" s="48" t="e">
        <f t="shared" si="11"/>
        <v>#DIV/0!</v>
      </c>
      <c r="Q45" s="40">
        <f t="shared" si="10"/>
        <v>0</v>
      </c>
    </row>
    <row r="46" spans="1:17" s="5" customFormat="1" ht="15" customHeight="1">
      <c r="A46" s="5" t="s">
        <v>40</v>
      </c>
      <c r="B46" s="40">
        <f>'Prévision annuelle'!C47</f>
        <v>0</v>
      </c>
      <c r="C46" s="47"/>
      <c r="D46" s="47"/>
      <c r="E46" s="47"/>
      <c r="F46" s="47"/>
      <c r="G46" s="47"/>
      <c r="H46" s="47"/>
      <c r="I46" s="47"/>
      <c r="J46" s="47"/>
      <c r="K46" s="47"/>
      <c r="L46" s="47"/>
      <c r="M46" s="47"/>
      <c r="N46" s="47"/>
      <c r="O46" s="44">
        <f t="shared" si="9"/>
        <v>0</v>
      </c>
      <c r="P46" s="48" t="e">
        <f t="shared" si="11"/>
        <v>#DIV/0!</v>
      </c>
      <c r="Q46" s="40">
        <f t="shared" si="10"/>
        <v>0</v>
      </c>
    </row>
    <row r="47" spans="1:17" s="6" customFormat="1" ht="15" customHeight="1">
      <c r="A47" s="20" t="s">
        <v>41</v>
      </c>
      <c r="B47" s="59">
        <f aca="true" t="shared" si="12" ref="B47:N47">SUM(B29:B46)</f>
        <v>0</v>
      </c>
      <c r="C47" s="43">
        <f t="shared" si="12"/>
        <v>0</v>
      </c>
      <c r="D47" s="43">
        <f t="shared" si="12"/>
        <v>0</v>
      </c>
      <c r="E47" s="43">
        <f t="shared" si="12"/>
        <v>0</v>
      </c>
      <c r="F47" s="43">
        <f t="shared" si="12"/>
        <v>0</v>
      </c>
      <c r="G47" s="43">
        <f t="shared" si="12"/>
        <v>0</v>
      </c>
      <c r="H47" s="43">
        <f t="shared" si="12"/>
        <v>0</v>
      </c>
      <c r="I47" s="43">
        <f t="shared" si="12"/>
        <v>0</v>
      </c>
      <c r="J47" s="43">
        <f t="shared" si="12"/>
        <v>0</v>
      </c>
      <c r="K47" s="43">
        <f t="shared" si="12"/>
        <v>0</v>
      </c>
      <c r="L47" s="43">
        <f t="shared" si="12"/>
        <v>0</v>
      </c>
      <c r="M47" s="43">
        <f t="shared" si="12"/>
        <v>0</v>
      </c>
      <c r="N47" s="43">
        <f t="shared" si="12"/>
        <v>0</v>
      </c>
      <c r="O47" s="58">
        <f t="shared" si="9"/>
        <v>0</v>
      </c>
      <c r="P47" s="60" t="e">
        <f>Q47/B47</f>
        <v>#DIV/0!</v>
      </c>
      <c r="Q47" s="43">
        <f t="shared" si="10"/>
        <v>0</v>
      </c>
    </row>
    <row r="48" spans="1:17" s="5" customFormat="1" ht="15" customHeight="1">
      <c r="A48" s="10" t="s">
        <v>42</v>
      </c>
      <c r="B48" s="40">
        <f aca="true" t="shared" si="13" ref="B48:O48">B26+B47</f>
        <v>0</v>
      </c>
      <c r="C48" s="44">
        <f t="shared" si="13"/>
        <v>0</v>
      </c>
      <c r="D48" s="44">
        <f t="shared" si="13"/>
        <v>0</v>
      </c>
      <c r="E48" s="44">
        <f t="shared" si="13"/>
        <v>0</v>
      </c>
      <c r="F48" s="44">
        <f t="shared" si="13"/>
        <v>0</v>
      </c>
      <c r="G48" s="44">
        <f t="shared" si="13"/>
        <v>0</v>
      </c>
      <c r="H48" s="44">
        <f t="shared" si="13"/>
        <v>0</v>
      </c>
      <c r="I48" s="44">
        <f t="shared" si="13"/>
        <v>0</v>
      </c>
      <c r="J48" s="44">
        <f t="shared" si="13"/>
        <v>0</v>
      </c>
      <c r="K48" s="44">
        <f t="shared" si="13"/>
        <v>0</v>
      </c>
      <c r="L48" s="44">
        <f t="shared" si="13"/>
        <v>0</v>
      </c>
      <c r="M48" s="44">
        <f t="shared" si="13"/>
        <v>0</v>
      </c>
      <c r="N48" s="44">
        <f t="shared" si="13"/>
        <v>0</v>
      </c>
      <c r="O48" s="44">
        <f t="shared" si="13"/>
        <v>0</v>
      </c>
      <c r="P48" s="44"/>
      <c r="Q48" s="44">
        <f t="shared" si="10"/>
        <v>0</v>
      </c>
    </row>
    <row r="49" spans="1:17" s="5" customFormat="1" ht="15" customHeight="1" thickBot="1">
      <c r="A49" s="78" t="s">
        <v>76</v>
      </c>
      <c r="B49" s="45">
        <f aca="true" t="shared" si="14" ref="B49:O49">B12-B48</f>
        <v>0</v>
      </c>
      <c r="C49" s="45">
        <f t="shared" si="14"/>
        <v>0</v>
      </c>
      <c r="D49" s="45">
        <f t="shared" si="14"/>
        <v>0</v>
      </c>
      <c r="E49" s="45">
        <f t="shared" si="14"/>
        <v>0</v>
      </c>
      <c r="F49" s="45">
        <f t="shared" si="14"/>
        <v>0</v>
      </c>
      <c r="G49" s="45">
        <f t="shared" si="14"/>
        <v>0</v>
      </c>
      <c r="H49" s="45">
        <f t="shared" si="14"/>
        <v>0</v>
      </c>
      <c r="I49" s="45">
        <f t="shared" si="14"/>
        <v>0</v>
      </c>
      <c r="J49" s="45">
        <f t="shared" si="14"/>
        <v>0</v>
      </c>
      <c r="K49" s="45">
        <f t="shared" si="14"/>
        <v>0</v>
      </c>
      <c r="L49" s="45">
        <f t="shared" si="14"/>
        <v>0</v>
      </c>
      <c r="M49" s="45">
        <f t="shared" si="14"/>
        <v>0</v>
      </c>
      <c r="N49" s="45">
        <f t="shared" si="14"/>
        <v>0</v>
      </c>
      <c r="O49" s="45">
        <f t="shared" si="14"/>
        <v>0</v>
      </c>
      <c r="P49" s="44"/>
      <c r="Q49" s="45">
        <f t="shared" si="10"/>
        <v>0</v>
      </c>
    </row>
    <row r="50" spans="1:17" s="5" customFormat="1" ht="15" customHeight="1" thickTop="1">
      <c r="A50" s="22" t="s">
        <v>43</v>
      </c>
      <c r="B50" s="40">
        <f>'Prévision annuelle'!C51</f>
        <v>0</v>
      </c>
      <c r="C50" s="47"/>
      <c r="D50" s="47"/>
      <c r="E50" s="47"/>
      <c r="F50" s="47"/>
      <c r="G50" s="47"/>
      <c r="H50" s="47"/>
      <c r="I50" s="47"/>
      <c r="J50" s="47"/>
      <c r="K50" s="47"/>
      <c r="L50" s="47"/>
      <c r="M50" s="47"/>
      <c r="N50" s="47"/>
      <c r="O50" s="44">
        <f>SUM(C50:N50)</f>
        <v>0</v>
      </c>
      <c r="P50" s="44"/>
      <c r="Q50" s="40">
        <f t="shared" si="10"/>
        <v>0</v>
      </c>
    </row>
    <row r="51" spans="1:17" s="5" customFormat="1" ht="15" customHeight="1">
      <c r="A51" s="23" t="s">
        <v>44</v>
      </c>
      <c r="B51" s="46">
        <f>B49-B50</f>
        <v>0</v>
      </c>
      <c r="C51" s="46">
        <f aca="true" t="shared" si="15" ref="C51:O51">C12-C48-C50</f>
        <v>0</v>
      </c>
      <c r="D51" s="46">
        <f t="shared" si="15"/>
        <v>0</v>
      </c>
      <c r="E51" s="46">
        <f t="shared" si="15"/>
        <v>0</v>
      </c>
      <c r="F51" s="46">
        <f t="shared" si="15"/>
        <v>0</v>
      </c>
      <c r="G51" s="46">
        <f t="shared" si="15"/>
        <v>0</v>
      </c>
      <c r="H51" s="46">
        <f t="shared" si="15"/>
        <v>0</v>
      </c>
      <c r="I51" s="46">
        <f t="shared" si="15"/>
        <v>0</v>
      </c>
      <c r="J51" s="46">
        <f t="shared" si="15"/>
        <v>0</v>
      </c>
      <c r="K51" s="46">
        <f t="shared" si="15"/>
        <v>0</v>
      </c>
      <c r="L51" s="46">
        <f t="shared" si="15"/>
        <v>0</v>
      </c>
      <c r="M51" s="46">
        <f t="shared" si="15"/>
        <v>0</v>
      </c>
      <c r="N51" s="46">
        <f t="shared" si="15"/>
        <v>0</v>
      </c>
      <c r="O51" s="61">
        <f t="shared" si="15"/>
        <v>0</v>
      </c>
      <c r="P51" s="62"/>
      <c r="Q51" s="46">
        <f>Q12-Q48-Q50</f>
        <v>0</v>
      </c>
    </row>
    <row r="52" spans="1:17" s="5" customFormat="1" ht="15" customHeight="1">
      <c r="A52" s="3" t="s">
        <v>45</v>
      </c>
      <c r="B52" s="24"/>
      <c r="C52" s="3"/>
      <c r="D52" s="3"/>
      <c r="M52" s="7"/>
      <c r="N52" s="8"/>
      <c r="O52" s="9"/>
      <c r="P52" s="8"/>
      <c r="Q52" s="6"/>
    </row>
    <row r="53" spans="1:17" s="5" customFormat="1" ht="15" customHeight="1">
      <c r="A53" s="4" t="s">
        <v>46</v>
      </c>
      <c r="B53" s="24"/>
      <c r="C53" s="3"/>
      <c r="D53" s="3"/>
      <c r="M53" s="7"/>
      <c r="N53" s="8"/>
      <c r="O53" s="9"/>
      <c r="P53" s="8"/>
      <c r="Q53" s="6"/>
    </row>
    <row r="54" ht="15" customHeight="1"/>
    <row r="55" ht="15" customHeight="1"/>
    <row r="56" ht="15" customHeight="1">
      <c r="C56" s="37"/>
    </row>
  </sheetData>
  <sheetProtection password="EBA5" sheet="1" objects="1" scenarios="1"/>
  <mergeCells count="2">
    <mergeCell ref="S4:U4"/>
    <mergeCell ref="S14:T14"/>
  </mergeCells>
  <hyperlinks>
    <hyperlink ref="A53" r:id="rId1" display="http://www.consommateur.qc.ca/acef-lan/"/>
  </hyperlinks>
  <printOptions/>
  <pageMargins left="0.7086614173228347" right="0.7086614173228347" top="0.5511811023622047" bottom="0.5511811023622047" header="0.31496062992125984" footer="0.31496062992125984"/>
  <pageSetup fitToHeight="3" fitToWidth="1" horizontalDpi="300" verticalDpi="300" orientation="landscape" paperSize="5" scale="61" r:id="rId5"/>
  <colBreaks count="1" manualBreakCount="1">
    <brk id="7" max="65535" man="1"/>
  </colBreaks>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pane xSplit="2" topLeftCell="C1" activePane="topRight" state="frozen"/>
      <selection pane="topLeft" activeCell="A1" sqref="A1"/>
      <selection pane="topRight" activeCell="G22" sqref="G22"/>
    </sheetView>
  </sheetViews>
  <sheetFormatPr defaultColWidth="11.57421875" defaultRowHeight="12.75"/>
  <cols>
    <col min="1" max="1" width="46.28125" style="0" customWidth="1"/>
    <col min="2" max="2" width="15.28125" style="0" customWidth="1"/>
    <col min="3" max="14" width="13.57421875" style="0" customWidth="1"/>
    <col min="15" max="15" width="15.28125" style="0" customWidth="1"/>
    <col min="16" max="16" width="11.57421875" style="0" customWidth="1"/>
    <col min="17" max="17" width="13.57421875" style="0" customWidth="1"/>
    <col min="18" max="18" width="2.7109375" style="0" customWidth="1"/>
    <col min="19" max="21" width="15.28125" style="0" customWidth="1"/>
  </cols>
  <sheetData>
    <row r="1" spans="1:17" s="5" customFormat="1" ht="26.25" customHeight="1">
      <c r="A1" s="25" t="s">
        <v>47</v>
      </c>
      <c r="B1"/>
      <c r="G1"/>
      <c r="M1" s="7"/>
      <c r="N1" s="8"/>
      <c r="O1" s="9"/>
      <c r="P1" s="8"/>
      <c r="Q1" s="6"/>
    </row>
    <row r="2" spans="1:17" s="5" customFormat="1" ht="21.75" customHeight="1">
      <c r="A2"/>
      <c r="B2" s="10" t="s">
        <v>7</v>
      </c>
      <c r="C2" s="11"/>
      <c r="D2" s="26"/>
      <c r="M2" s="7"/>
      <c r="N2" s="8"/>
      <c r="O2" s="9"/>
      <c r="P2" s="8"/>
      <c r="Q2" s="6"/>
    </row>
    <row r="3" spans="1:17" s="5" customFormat="1" ht="15" customHeight="1">
      <c r="A3" s="27"/>
      <c r="B3"/>
      <c r="E3" s="13"/>
      <c r="M3" s="7"/>
      <c r="N3" s="8"/>
      <c r="O3" s="9"/>
      <c r="P3" s="8"/>
      <c r="Q3" s="6"/>
    </row>
    <row r="4" spans="2:21" s="5" customFormat="1" ht="15" customHeight="1" thickBot="1">
      <c r="B4" s="6"/>
      <c r="N4" s="6"/>
      <c r="O4" s="7"/>
      <c r="P4" s="8"/>
      <c r="Q4" s="8"/>
      <c r="S4" s="165" t="s">
        <v>92</v>
      </c>
      <c r="T4" s="165"/>
      <c r="U4" s="165"/>
    </row>
    <row r="5" spans="1:21" s="5" customFormat="1" ht="47.25" customHeight="1">
      <c r="A5" s="10"/>
      <c r="B5" s="28" t="s">
        <v>48</v>
      </c>
      <c r="C5" s="29">
        <v>42370</v>
      </c>
      <c r="D5" s="14">
        <f aca="true" t="shared" si="0" ref="D5:N5">_XLL.MOIS.DECALER(C5,1)</f>
        <v>42401</v>
      </c>
      <c r="E5" s="14">
        <f t="shared" si="0"/>
        <v>42430</v>
      </c>
      <c r="F5" s="14">
        <f t="shared" si="0"/>
        <v>42461</v>
      </c>
      <c r="G5" s="14">
        <f t="shared" si="0"/>
        <v>42491</v>
      </c>
      <c r="H5" s="14">
        <f t="shared" si="0"/>
        <v>42522</v>
      </c>
      <c r="I5" s="14">
        <f t="shared" si="0"/>
        <v>42552</v>
      </c>
      <c r="J5" s="14">
        <f t="shared" si="0"/>
        <v>42583</v>
      </c>
      <c r="K5" s="14">
        <f t="shared" si="0"/>
        <v>42614</v>
      </c>
      <c r="L5" s="14">
        <f t="shared" si="0"/>
        <v>42644</v>
      </c>
      <c r="M5" s="14">
        <f t="shared" si="0"/>
        <v>42675</v>
      </c>
      <c r="N5" s="14">
        <f t="shared" si="0"/>
        <v>42705</v>
      </c>
      <c r="O5" s="30" t="s">
        <v>49</v>
      </c>
      <c r="P5" s="30" t="s">
        <v>50</v>
      </c>
      <c r="Q5" s="31" t="s">
        <v>51</v>
      </c>
      <c r="S5" s="105" t="s">
        <v>101</v>
      </c>
      <c r="T5" s="106" t="s">
        <v>102</v>
      </c>
      <c r="U5" s="107" t="s">
        <v>103</v>
      </c>
    </row>
    <row r="6" spans="1:21" s="5" customFormat="1" ht="15" customHeight="1">
      <c r="A6" s="15" t="s">
        <v>8</v>
      </c>
      <c r="B6" s="15"/>
      <c r="C6" s="17"/>
      <c r="D6" s="17"/>
      <c r="E6" s="17"/>
      <c r="F6" s="17"/>
      <c r="G6" s="17"/>
      <c r="H6" s="17"/>
      <c r="I6" s="17"/>
      <c r="J6" s="17"/>
      <c r="K6" s="17"/>
      <c r="L6" s="17"/>
      <c r="M6" s="17"/>
      <c r="N6" s="16"/>
      <c r="O6" s="32"/>
      <c r="P6" s="33"/>
      <c r="Q6" s="34"/>
      <c r="S6" s="108">
        <v>2</v>
      </c>
      <c r="T6" s="110"/>
      <c r="U6" s="111">
        <f>T6*2</f>
        <v>0</v>
      </c>
    </row>
    <row r="7" spans="1:21" s="5" customFormat="1" ht="15" customHeight="1">
      <c r="A7" s="5" t="s">
        <v>9</v>
      </c>
      <c r="B7" s="40">
        <f>'Prévision annuelle'!D8</f>
        <v>0</v>
      </c>
      <c r="C7" s="47"/>
      <c r="D7" s="47"/>
      <c r="E7" s="47"/>
      <c r="F7" s="47"/>
      <c r="G7" s="47"/>
      <c r="H7" s="47"/>
      <c r="I7" s="47"/>
      <c r="J7" s="47"/>
      <c r="K7" s="47"/>
      <c r="L7" s="47"/>
      <c r="M7" s="47"/>
      <c r="N7" s="47"/>
      <c r="O7" s="44">
        <f aca="true" t="shared" si="1" ref="O7:O12">SUM(C7:N7)</f>
        <v>0</v>
      </c>
      <c r="P7" s="48" t="e">
        <f aca="true" t="shared" si="2" ref="P7:P12">Q7/B7</f>
        <v>#DIV/0!</v>
      </c>
      <c r="Q7" s="40">
        <f aca="true" t="shared" si="3" ref="Q7:Q12">O7/12</f>
        <v>0</v>
      </c>
      <c r="S7" s="108">
        <v>3</v>
      </c>
      <c r="T7" s="110"/>
      <c r="U7" s="111">
        <f>T7*3</f>
        <v>0</v>
      </c>
    </row>
    <row r="8" spans="1:21" s="5" customFormat="1" ht="15" customHeight="1">
      <c r="A8" s="5" t="s">
        <v>10</v>
      </c>
      <c r="B8" s="40">
        <f>'Prévision annuelle'!D9</f>
        <v>0</v>
      </c>
      <c r="C8" s="47"/>
      <c r="D8" s="47"/>
      <c r="E8" s="47"/>
      <c r="F8" s="47"/>
      <c r="G8" s="47"/>
      <c r="H8" s="47"/>
      <c r="I8" s="47"/>
      <c r="J8" s="47"/>
      <c r="K8" s="47"/>
      <c r="L8" s="47"/>
      <c r="M8" s="47"/>
      <c r="N8" s="47"/>
      <c r="O8" s="44">
        <f t="shared" si="1"/>
        <v>0</v>
      </c>
      <c r="P8" s="48" t="e">
        <f t="shared" si="2"/>
        <v>#DIV/0!</v>
      </c>
      <c r="Q8" s="40">
        <f t="shared" si="3"/>
        <v>0</v>
      </c>
      <c r="S8" s="108">
        <v>4</v>
      </c>
      <c r="T8" s="110"/>
      <c r="U8" s="111">
        <f>T8*4</f>
        <v>0</v>
      </c>
    </row>
    <row r="9" spans="1:21" s="5" customFormat="1" ht="15" customHeight="1" thickBot="1">
      <c r="A9" s="5" t="s">
        <v>11</v>
      </c>
      <c r="B9" s="40">
        <f>'Prévision annuelle'!D10</f>
        <v>0</v>
      </c>
      <c r="C9" s="47"/>
      <c r="D9" s="47"/>
      <c r="E9" s="47"/>
      <c r="F9" s="47"/>
      <c r="G9" s="47"/>
      <c r="H9" s="47"/>
      <c r="I9" s="47"/>
      <c r="J9" s="47"/>
      <c r="K9" s="47"/>
      <c r="L9" s="47"/>
      <c r="M9" s="47"/>
      <c r="N9" s="47"/>
      <c r="O9" s="44">
        <f t="shared" si="1"/>
        <v>0</v>
      </c>
      <c r="P9" s="48" t="e">
        <f t="shared" si="2"/>
        <v>#DIV/0!</v>
      </c>
      <c r="Q9" s="40">
        <f t="shared" si="3"/>
        <v>0</v>
      </c>
      <c r="S9" s="109">
        <v>5</v>
      </c>
      <c r="T9" s="112"/>
      <c r="U9" s="113">
        <f>T9*5</f>
        <v>0</v>
      </c>
    </row>
    <row r="10" spans="1:17" s="5" customFormat="1" ht="15" customHeight="1">
      <c r="A10" s="5" t="s">
        <v>12</v>
      </c>
      <c r="B10" s="40">
        <f>'Prévision annuelle'!D11</f>
        <v>0</v>
      </c>
      <c r="C10" s="47"/>
      <c r="D10" s="47"/>
      <c r="E10" s="47"/>
      <c r="F10" s="47"/>
      <c r="G10" s="47"/>
      <c r="H10" s="47"/>
      <c r="I10" s="47"/>
      <c r="J10" s="47"/>
      <c r="K10" s="47"/>
      <c r="L10" s="47"/>
      <c r="M10" s="47"/>
      <c r="N10" s="47"/>
      <c r="O10" s="44">
        <f t="shared" si="1"/>
        <v>0</v>
      </c>
      <c r="P10" s="48" t="e">
        <f t="shared" si="2"/>
        <v>#DIV/0!</v>
      </c>
      <c r="Q10" s="40">
        <f t="shared" si="3"/>
        <v>0</v>
      </c>
    </row>
    <row r="11" spans="1:17" s="5" customFormat="1" ht="15" customHeight="1">
      <c r="A11" s="5" t="s">
        <v>13</v>
      </c>
      <c r="B11" s="40">
        <f>'Prévision annuelle'!D12</f>
        <v>0</v>
      </c>
      <c r="C11" s="47"/>
      <c r="D11" s="47"/>
      <c r="E11" s="47"/>
      <c r="F11" s="47"/>
      <c r="G11" s="47"/>
      <c r="H11" s="47"/>
      <c r="I11" s="47"/>
      <c r="J11" s="47"/>
      <c r="K11" s="47"/>
      <c r="L11" s="47"/>
      <c r="M11" s="47"/>
      <c r="N11" s="47"/>
      <c r="O11" s="44">
        <f t="shared" si="1"/>
        <v>0</v>
      </c>
      <c r="P11" s="48" t="e">
        <f t="shared" si="2"/>
        <v>#DIV/0!</v>
      </c>
      <c r="Q11" s="40">
        <f t="shared" si="3"/>
        <v>0</v>
      </c>
    </row>
    <row r="12" spans="1:17" s="6" customFormat="1" ht="15" customHeight="1">
      <c r="A12" s="15" t="s">
        <v>14</v>
      </c>
      <c r="B12" s="49">
        <f aca="true" t="shared" si="4" ref="B12:N12">SUM(B7:B11)</f>
        <v>0</v>
      </c>
      <c r="C12" s="39">
        <f t="shared" si="4"/>
        <v>0</v>
      </c>
      <c r="D12" s="39">
        <f t="shared" si="4"/>
        <v>0</v>
      </c>
      <c r="E12" s="39">
        <f t="shared" si="4"/>
        <v>0</v>
      </c>
      <c r="F12" s="39">
        <f t="shared" si="4"/>
        <v>0</v>
      </c>
      <c r="G12" s="39">
        <f t="shared" si="4"/>
        <v>0</v>
      </c>
      <c r="H12" s="39">
        <f t="shared" si="4"/>
        <v>0</v>
      </c>
      <c r="I12" s="39">
        <f t="shared" si="4"/>
        <v>0</v>
      </c>
      <c r="J12" s="39">
        <f t="shared" si="4"/>
        <v>0</v>
      </c>
      <c r="K12" s="39">
        <f t="shared" si="4"/>
        <v>0</v>
      </c>
      <c r="L12" s="39">
        <f t="shared" si="4"/>
        <v>0</v>
      </c>
      <c r="M12" s="39">
        <f t="shared" si="4"/>
        <v>0</v>
      </c>
      <c r="N12" s="39">
        <f t="shared" si="4"/>
        <v>0</v>
      </c>
      <c r="O12" s="50">
        <f t="shared" si="1"/>
        <v>0</v>
      </c>
      <c r="P12" s="51" t="e">
        <f t="shared" si="2"/>
        <v>#DIV/0!</v>
      </c>
      <c r="Q12" s="39">
        <f t="shared" si="3"/>
        <v>0</v>
      </c>
    </row>
    <row r="13" spans="2:17" s="5" customFormat="1" ht="15" customHeight="1">
      <c r="B13" s="7"/>
      <c r="C13" s="40"/>
      <c r="D13" s="40"/>
      <c r="E13" s="40"/>
      <c r="F13" s="40"/>
      <c r="G13" s="40"/>
      <c r="H13" s="40"/>
      <c r="I13" s="40"/>
      <c r="J13" s="40"/>
      <c r="K13" s="40"/>
      <c r="L13" s="40"/>
      <c r="M13" s="40"/>
      <c r="N13" s="40"/>
      <c r="O13" s="44"/>
      <c r="P13" s="44"/>
      <c r="Q13" s="40"/>
    </row>
    <row r="14" spans="1:20" s="5" customFormat="1" ht="15" customHeight="1" thickBot="1">
      <c r="A14" s="18" t="s">
        <v>15</v>
      </c>
      <c r="B14" s="52"/>
      <c r="C14" s="41"/>
      <c r="D14" s="41"/>
      <c r="E14" s="41"/>
      <c r="F14" s="41"/>
      <c r="G14" s="41"/>
      <c r="H14" s="41"/>
      <c r="I14" s="41"/>
      <c r="J14" s="41"/>
      <c r="K14" s="41"/>
      <c r="L14" s="41"/>
      <c r="M14" s="41"/>
      <c r="N14" s="41"/>
      <c r="O14" s="53"/>
      <c r="P14" s="53"/>
      <c r="Q14" s="41"/>
      <c r="S14" s="152" t="s">
        <v>69</v>
      </c>
      <c r="T14" s="152"/>
    </row>
    <row r="15" spans="1:20" s="5" customFormat="1" ht="15" customHeight="1">
      <c r="A15" s="5" t="s">
        <v>16</v>
      </c>
      <c r="B15" s="40">
        <f>'Prévision annuelle'!D16</f>
        <v>0</v>
      </c>
      <c r="C15" s="47"/>
      <c r="D15" s="47"/>
      <c r="E15" s="47"/>
      <c r="F15" s="47"/>
      <c r="G15" s="47"/>
      <c r="H15" s="47"/>
      <c r="I15" s="47"/>
      <c r="J15" s="47"/>
      <c r="K15" s="47"/>
      <c r="L15" s="47"/>
      <c r="M15" s="47"/>
      <c r="N15" s="47"/>
      <c r="O15" s="44">
        <f aca="true" t="shared" si="5" ref="O15:O26">SUM(C15:N15)</f>
        <v>0</v>
      </c>
      <c r="P15" s="48" t="e">
        <f>Q15/B15</f>
        <v>#DIV/0!</v>
      </c>
      <c r="Q15" s="40">
        <f aca="true" t="shared" si="6" ref="Q15:Q26">O15/12</f>
        <v>0</v>
      </c>
      <c r="S15" s="117" t="s">
        <v>71</v>
      </c>
      <c r="T15" s="114"/>
    </row>
    <row r="16" spans="1:20" s="5" customFormat="1" ht="15" customHeight="1">
      <c r="A16" s="5" t="s">
        <v>125</v>
      </c>
      <c r="B16" s="40">
        <f>'Prévision annuelle'!D17</f>
        <v>0</v>
      </c>
      <c r="C16" s="47"/>
      <c r="D16" s="47"/>
      <c r="E16" s="47"/>
      <c r="F16" s="47"/>
      <c r="G16" s="47"/>
      <c r="H16" s="47"/>
      <c r="I16" s="47"/>
      <c r="J16" s="47"/>
      <c r="K16" s="47"/>
      <c r="L16" s="47"/>
      <c r="M16" s="47"/>
      <c r="N16" s="47"/>
      <c r="O16" s="44">
        <f t="shared" si="5"/>
        <v>0</v>
      </c>
      <c r="P16" s="48" t="e">
        <f aca="true" t="shared" si="7" ref="P16:P25">Q16/B16</f>
        <v>#DIV/0!</v>
      </c>
      <c r="Q16" s="40">
        <f t="shared" si="6"/>
        <v>0</v>
      </c>
      <c r="S16" s="118" t="s">
        <v>72</v>
      </c>
      <c r="T16" s="115"/>
    </row>
    <row r="17" spans="1:20" s="5" customFormat="1" ht="15" customHeight="1">
      <c r="A17" s="5" t="s">
        <v>17</v>
      </c>
      <c r="B17" s="40">
        <f>'Prévision annuelle'!D18</f>
        <v>0</v>
      </c>
      <c r="C17" s="47"/>
      <c r="D17" s="47"/>
      <c r="E17" s="47"/>
      <c r="F17" s="47"/>
      <c r="G17" s="47"/>
      <c r="H17" s="47"/>
      <c r="I17" s="47"/>
      <c r="J17" s="47"/>
      <c r="K17" s="47"/>
      <c r="L17" s="47"/>
      <c r="M17" s="47"/>
      <c r="N17" s="47"/>
      <c r="O17" s="44">
        <f t="shared" si="5"/>
        <v>0</v>
      </c>
      <c r="P17" s="48" t="e">
        <f t="shared" si="7"/>
        <v>#DIV/0!</v>
      </c>
      <c r="Q17" s="40">
        <f t="shared" si="6"/>
        <v>0</v>
      </c>
      <c r="S17" s="118" t="s">
        <v>73</v>
      </c>
      <c r="T17" s="115"/>
    </row>
    <row r="18" spans="1:20" s="5" customFormat="1" ht="15" customHeight="1">
      <c r="A18" s="5" t="s">
        <v>18</v>
      </c>
      <c r="B18" s="40">
        <f>'Prévision annuelle'!D19</f>
        <v>0</v>
      </c>
      <c r="C18" s="47"/>
      <c r="D18" s="47"/>
      <c r="E18" s="47"/>
      <c r="F18" s="47"/>
      <c r="G18" s="47"/>
      <c r="H18" s="47"/>
      <c r="I18" s="47"/>
      <c r="J18" s="47"/>
      <c r="K18" s="47"/>
      <c r="L18" s="47"/>
      <c r="M18" s="47"/>
      <c r="N18" s="47"/>
      <c r="O18" s="44">
        <f t="shared" si="5"/>
        <v>0</v>
      </c>
      <c r="P18" s="48" t="e">
        <f t="shared" si="7"/>
        <v>#DIV/0!</v>
      </c>
      <c r="Q18" s="40">
        <f t="shared" si="6"/>
        <v>0</v>
      </c>
      <c r="S18" s="118" t="s">
        <v>91</v>
      </c>
      <c r="T18" s="115"/>
    </row>
    <row r="19" spans="1:20" s="5" customFormat="1" ht="15" customHeight="1">
      <c r="A19" s="5" t="s">
        <v>19</v>
      </c>
      <c r="B19" s="40">
        <f>'Prévision annuelle'!D20</f>
        <v>0</v>
      </c>
      <c r="C19" s="47"/>
      <c r="D19" s="47"/>
      <c r="E19" s="47"/>
      <c r="F19" s="47"/>
      <c r="G19" s="47"/>
      <c r="H19" s="47"/>
      <c r="I19" s="47"/>
      <c r="J19" s="47"/>
      <c r="K19" s="47"/>
      <c r="L19" s="47"/>
      <c r="M19" s="47"/>
      <c r="N19" s="47"/>
      <c r="O19" s="44">
        <f t="shared" si="5"/>
        <v>0</v>
      </c>
      <c r="P19" s="48" t="e">
        <f t="shared" si="7"/>
        <v>#DIV/0!</v>
      </c>
      <c r="Q19" s="40">
        <f t="shared" si="6"/>
        <v>0</v>
      </c>
      <c r="S19" s="118" t="s">
        <v>93</v>
      </c>
      <c r="T19" s="115"/>
    </row>
    <row r="20" spans="1:20" s="5" customFormat="1" ht="15" customHeight="1">
      <c r="A20" s="5" t="s">
        <v>20</v>
      </c>
      <c r="B20" s="40">
        <f>'Prévision annuelle'!D21</f>
        <v>0</v>
      </c>
      <c r="C20" s="47"/>
      <c r="D20" s="47"/>
      <c r="E20" s="47"/>
      <c r="F20" s="47"/>
      <c r="G20" s="47"/>
      <c r="H20" s="47"/>
      <c r="I20" s="47"/>
      <c r="J20" s="47"/>
      <c r="K20" s="47"/>
      <c r="L20" s="47"/>
      <c r="M20" s="47"/>
      <c r="N20" s="47"/>
      <c r="O20" s="44">
        <f t="shared" si="5"/>
        <v>0</v>
      </c>
      <c r="P20" s="48" t="e">
        <f t="shared" si="7"/>
        <v>#DIV/0!</v>
      </c>
      <c r="Q20" s="40">
        <f t="shared" si="6"/>
        <v>0</v>
      </c>
      <c r="S20" s="118" t="s">
        <v>94</v>
      </c>
      <c r="T20" s="115"/>
    </row>
    <row r="21" spans="1:20" s="5" customFormat="1" ht="15" customHeight="1">
      <c r="A21" s="5" t="s">
        <v>21</v>
      </c>
      <c r="B21" s="40">
        <f>'Prévision annuelle'!D22</f>
        <v>0</v>
      </c>
      <c r="C21" s="47"/>
      <c r="D21" s="47"/>
      <c r="E21" s="47"/>
      <c r="F21" s="47"/>
      <c r="G21" s="47"/>
      <c r="H21" s="47"/>
      <c r="I21" s="47"/>
      <c r="J21" s="47"/>
      <c r="K21" s="47"/>
      <c r="L21" s="47"/>
      <c r="M21" s="47"/>
      <c r="N21" s="47"/>
      <c r="O21" s="44">
        <f t="shared" si="5"/>
        <v>0</v>
      </c>
      <c r="P21" s="48" t="e">
        <f t="shared" si="7"/>
        <v>#DIV/0!</v>
      </c>
      <c r="Q21" s="40">
        <f t="shared" si="6"/>
        <v>0</v>
      </c>
      <c r="S21" s="118" t="s">
        <v>95</v>
      </c>
      <c r="T21" s="115"/>
    </row>
    <row r="22" spans="1:20" s="5" customFormat="1" ht="15" customHeight="1">
      <c r="A22" s="5" t="s">
        <v>11</v>
      </c>
      <c r="B22" s="40">
        <f>'Prévision annuelle'!D23</f>
        <v>0</v>
      </c>
      <c r="C22" s="47"/>
      <c r="D22" s="47"/>
      <c r="E22" s="47"/>
      <c r="F22" s="47"/>
      <c r="G22" s="47"/>
      <c r="H22" s="47"/>
      <c r="I22" s="47"/>
      <c r="J22" s="47"/>
      <c r="K22" s="47"/>
      <c r="L22" s="47"/>
      <c r="M22" s="47"/>
      <c r="N22" s="47"/>
      <c r="O22" s="44">
        <f t="shared" si="5"/>
        <v>0</v>
      </c>
      <c r="P22" s="48" t="e">
        <f t="shared" si="7"/>
        <v>#DIV/0!</v>
      </c>
      <c r="Q22" s="40">
        <f t="shared" si="6"/>
        <v>0</v>
      </c>
      <c r="S22" s="118" t="s">
        <v>96</v>
      </c>
      <c r="T22" s="115"/>
    </row>
    <row r="23" spans="1:20" s="5" customFormat="1" ht="15" customHeight="1">
      <c r="A23" s="5" t="s">
        <v>22</v>
      </c>
      <c r="B23" s="40">
        <f>'Prévision annuelle'!D24</f>
        <v>0</v>
      </c>
      <c r="C23" s="47"/>
      <c r="D23" s="47"/>
      <c r="E23" s="47"/>
      <c r="F23" s="47"/>
      <c r="G23" s="47"/>
      <c r="H23" s="47"/>
      <c r="I23" s="47"/>
      <c r="J23" s="47"/>
      <c r="K23" s="47"/>
      <c r="L23" s="47"/>
      <c r="M23" s="47"/>
      <c r="N23" s="47"/>
      <c r="O23" s="44">
        <f t="shared" si="5"/>
        <v>0</v>
      </c>
      <c r="P23" s="48" t="e">
        <f t="shared" si="7"/>
        <v>#DIV/0!</v>
      </c>
      <c r="Q23" s="40">
        <f t="shared" si="6"/>
        <v>0</v>
      </c>
      <c r="S23" s="118" t="s">
        <v>97</v>
      </c>
      <c r="T23" s="115"/>
    </row>
    <row r="24" spans="1:20" s="5" customFormat="1" ht="15" customHeight="1">
      <c r="A24" s="5" t="s">
        <v>23</v>
      </c>
      <c r="B24" s="40">
        <f>'Prévision annuelle'!D25</f>
        <v>0</v>
      </c>
      <c r="C24" s="47"/>
      <c r="D24" s="47"/>
      <c r="E24" s="47"/>
      <c r="F24" s="47"/>
      <c r="G24" s="47"/>
      <c r="H24" s="47"/>
      <c r="I24" s="47"/>
      <c r="J24" s="47"/>
      <c r="K24" s="47"/>
      <c r="L24" s="47"/>
      <c r="M24" s="47"/>
      <c r="N24" s="47"/>
      <c r="O24" s="44">
        <f t="shared" si="5"/>
        <v>0</v>
      </c>
      <c r="P24" s="48" t="e">
        <f t="shared" si="7"/>
        <v>#DIV/0!</v>
      </c>
      <c r="Q24" s="40">
        <f t="shared" si="6"/>
        <v>0</v>
      </c>
      <c r="S24" s="118" t="s">
        <v>98</v>
      </c>
      <c r="T24" s="115"/>
    </row>
    <row r="25" spans="1:20" s="5" customFormat="1" ht="15" customHeight="1">
      <c r="A25" s="5" t="s">
        <v>24</v>
      </c>
      <c r="B25" s="40">
        <f>'Prévision annuelle'!D26</f>
        <v>0</v>
      </c>
      <c r="C25" s="47"/>
      <c r="D25" s="47"/>
      <c r="E25" s="47"/>
      <c r="F25" s="47"/>
      <c r="G25" s="47"/>
      <c r="H25" s="47"/>
      <c r="I25" s="47"/>
      <c r="J25" s="47"/>
      <c r="K25" s="47"/>
      <c r="L25" s="47"/>
      <c r="M25" s="47"/>
      <c r="N25" s="47"/>
      <c r="O25" s="44">
        <f t="shared" si="5"/>
        <v>0</v>
      </c>
      <c r="P25" s="48" t="e">
        <f t="shared" si="7"/>
        <v>#DIV/0!</v>
      </c>
      <c r="Q25" s="40">
        <f t="shared" si="6"/>
        <v>0</v>
      </c>
      <c r="S25" s="118" t="s">
        <v>99</v>
      </c>
      <c r="T25" s="115"/>
    </row>
    <row r="26" spans="1:20" s="35" customFormat="1" ht="15" customHeight="1">
      <c r="A26" s="18" t="s">
        <v>25</v>
      </c>
      <c r="B26" s="54">
        <f aca="true" t="shared" si="8" ref="B26:N26">SUM(B15:B25)</f>
        <v>0</v>
      </c>
      <c r="C26" s="55">
        <f t="shared" si="8"/>
        <v>0</v>
      </c>
      <c r="D26" s="55">
        <f t="shared" si="8"/>
        <v>0</v>
      </c>
      <c r="E26" s="55">
        <f t="shared" si="8"/>
        <v>0</v>
      </c>
      <c r="F26" s="55">
        <f t="shared" si="8"/>
        <v>0</v>
      </c>
      <c r="G26" s="55">
        <f t="shared" si="8"/>
        <v>0</v>
      </c>
      <c r="H26" s="55">
        <f t="shared" si="8"/>
        <v>0</v>
      </c>
      <c r="I26" s="55">
        <f t="shared" si="8"/>
        <v>0</v>
      </c>
      <c r="J26" s="55">
        <f t="shared" si="8"/>
        <v>0</v>
      </c>
      <c r="K26" s="55">
        <f t="shared" si="8"/>
        <v>0</v>
      </c>
      <c r="L26" s="55">
        <f t="shared" si="8"/>
        <v>0</v>
      </c>
      <c r="M26" s="55">
        <f t="shared" si="8"/>
        <v>0</v>
      </c>
      <c r="N26" s="55">
        <f t="shared" si="8"/>
        <v>0</v>
      </c>
      <c r="O26" s="56">
        <f t="shared" si="5"/>
        <v>0</v>
      </c>
      <c r="P26" s="57" t="e">
        <f>Q26/B26</f>
        <v>#DIV/0!</v>
      </c>
      <c r="Q26" s="55">
        <f t="shared" si="6"/>
        <v>0</v>
      </c>
      <c r="S26" s="118" t="s">
        <v>100</v>
      </c>
      <c r="T26" s="115"/>
    </row>
    <row r="27" spans="2:20" s="5" customFormat="1" ht="15" customHeight="1" thickBot="1">
      <c r="B27" s="7"/>
      <c r="C27" s="40"/>
      <c r="D27" s="40"/>
      <c r="E27" s="40"/>
      <c r="F27" s="40"/>
      <c r="G27" s="40"/>
      <c r="H27" s="40"/>
      <c r="I27" s="40"/>
      <c r="J27" s="40"/>
      <c r="K27" s="40"/>
      <c r="L27" s="40"/>
      <c r="M27" s="40"/>
      <c r="N27" s="40"/>
      <c r="O27" s="44"/>
      <c r="P27" s="44"/>
      <c r="Q27" s="40"/>
      <c r="S27" s="74" t="s">
        <v>74</v>
      </c>
      <c r="T27" s="116">
        <f>SUM(T15:T26)</f>
        <v>0</v>
      </c>
    </row>
    <row r="28" spans="1:17" s="5" customFormat="1" ht="15" customHeight="1">
      <c r="A28" s="20" t="s">
        <v>26</v>
      </c>
      <c r="B28" s="36"/>
      <c r="C28" s="43"/>
      <c r="D28" s="43"/>
      <c r="E28" s="43"/>
      <c r="F28" s="43"/>
      <c r="G28" s="43"/>
      <c r="H28" s="43"/>
      <c r="I28" s="43"/>
      <c r="J28" s="43"/>
      <c r="K28" s="43"/>
      <c r="L28" s="43"/>
      <c r="M28" s="43"/>
      <c r="N28" s="43"/>
      <c r="O28" s="58"/>
      <c r="P28" s="58"/>
      <c r="Q28" s="43"/>
    </row>
    <row r="29" spans="1:17" s="5" customFormat="1" ht="15" customHeight="1">
      <c r="A29" s="5" t="s">
        <v>27</v>
      </c>
      <c r="B29" s="40">
        <f>'Prévision annuelle'!D30</f>
        <v>0</v>
      </c>
      <c r="C29" s="47"/>
      <c r="D29" s="47"/>
      <c r="E29" s="47"/>
      <c r="F29" s="47"/>
      <c r="G29" s="47"/>
      <c r="H29" s="47"/>
      <c r="I29" s="47"/>
      <c r="J29" s="47"/>
      <c r="K29" s="47"/>
      <c r="L29" s="47"/>
      <c r="M29" s="47"/>
      <c r="N29" s="47"/>
      <c r="O29" s="44">
        <f aca="true" t="shared" si="9" ref="O29:O47">SUM(C29:N29)</f>
        <v>0</v>
      </c>
      <c r="P29" s="48" t="e">
        <f>Q29/B29</f>
        <v>#DIV/0!</v>
      </c>
      <c r="Q29" s="40">
        <f aca="true" t="shared" si="10" ref="Q29:Q50">O29/12</f>
        <v>0</v>
      </c>
    </row>
    <row r="30" spans="1:17" s="5" customFormat="1" ht="15" customHeight="1">
      <c r="A30" s="5" t="s">
        <v>28</v>
      </c>
      <c r="B30" s="40">
        <f>'Prévision annuelle'!D31</f>
        <v>0</v>
      </c>
      <c r="C30" s="47"/>
      <c r="D30" s="47"/>
      <c r="E30" s="47"/>
      <c r="F30" s="47"/>
      <c r="G30" s="47"/>
      <c r="H30" s="47"/>
      <c r="I30" s="47"/>
      <c r="J30" s="47"/>
      <c r="K30" s="47"/>
      <c r="L30" s="47"/>
      <c r="M30" s="47"/>
      <c r="N30" s="47"/>
      <c r="O30" s="44">
        <f t="shared" si="9"/>
        <v>0</v>
      </c>
      <c r="P30" s="48" t="e">
        <f aca="true" t="shared" si="11" ref="P30:P46">Q30/B30</f>
        <v>#DIV/0!</v>
      </c>
      <c r="Q30" s="40">
        <f t="shared" si="10"/>
        <v>0</v>
      </c>
    </row>
    <row r="31" spans="1:17" s="5" customFormat="1" ht="15" customHeight="1">
      <c r="A31" s="5" t="s">
        <v>29</v>
      </c>
      <c r="B31" s="40">
        <f>'Prévision annuelle'!D32</f>
        <v>0</v>
      </c>
      <c r="C31" s="47"/>
      <c r="D31" s="47"/>
      <c r="E31" s="47"/>
      <c r="F31" s="47"/>
      <c r="G31" s="47"/>
      <c r="H31" s="47"/>
      <c r="I31" s="47"/>
      <c r="J31" s="47"/>
      <c r="K31" s="47"/>
      <c r="L31" s="47"/>
      <c r="M31" s="47"/>
      <c r="N31" s="47"/>
      <c r="O31" s="44">
        <f t="shared" si="9"/>
        <v>0</v>
      </c>
      <c r="P31" s="48" t="e">
        <f t="shared" si="11"/>
        <v>#DIV/0!</v>
      </c>
      <c r="Q31" s="40">
        <f t="shared" si="10"/>
        <v>0</v>
      </c>
    </row>
    <row r="32" spans="1:17" s="5" customFormat="1" ht="15" customHeight="1">
      <c r="A32" s="5" t="s">
        <v>126</v>
      </c>
      <c r="B32" s="40">
        <f>'Prévision annuelle'!D33</f>
        <v>0</v>
      </c>
      <c r="C32" s="47"/>
      <c r="D32" s="47"/>
      <c r="E32" s="47"/>
      <c r="F32" s="47"/>
      <c r="G32" s="47"/>
      <c r="H32" s="47"/>
      <c r="I32" s="47"/>
      <c r="J32" s="47"/>
      <c r="K32" s="47"/>
      <c r="L32" s="47"/>
      <c r="M32" s="47"/>
      <c r="N32" s="47"/>
      <c r="O32" s="44">
        <f t="shared" si="9"/>
        <v>0</v>
      </c>
      <c r="P32" s="48" t="e">
        <f t="shared" si="11"/>
        <v>#DIV/0!</v>
      </c>
      <c r="Q32" s="40">
        <f t="shared" si="10"/>
        <v>0</v>
      </c>
    </row>
    <row r="33" spans="1:17" s="5" customFormat="1" ht="15" customHeight="1">
      <c r="A33" s="5" t="s">
        <v>30</v>
      </c>
      <c r="B33" s="40">
        <f>'Prévision annuelle'!D34</f>
        <v>0</v>
      </c>
      <c r="C33" s="47"/>
      <c r="D33" s="47"/>
      <c r="E33" s="47"/>
      <c r="F33" s="47"/>
      <c r="G33" s="47"/>
      <c r="H33" s="47"/>
      <c r="I33" s="47"/>
      <c r="J33" s="47"/>
      <c r="K33" s="47"/>
      <c r="L33" s="47"/>
      <c r="M33" s="47"/>
      <c r="N33" s="47"/>
      <c r="O33" s="44">
        <f t="shared" si="9"/>
        <v>0</v>
      </c>
      <c r="P33" s="48" t="e">
        <f t="shared" si="11"/>
        <v>#DIV/0!</v>
      </c>
      <c r="Q33" s="40">
        <f t="shared" si="10"/>
        <v>0</v>
      </c>
    </row>
    <row r="34" spans="1:17" s="5" customFormat="1" ht="15" customHeight="1">
      <c r="A34" s="5" t="s">
        <v>31</v>
      </c>
      <c r="B34" s="40">
        <f>'Prévision annuelle'!D35</f>
        <v>0</v>
      </c>
      <c r="C34" s="47"/>
      <c r="D34" s="47"/>
      <c r="E34" s="47"/>
      <c r="F34" s="47"/>
      <c r="G34" s="47"/>
      <c r="H34" s="47"/>
      <c r="I34" s="47"/>
      <c r="J34" s="47"/>
      <c r="K34" s="47"/>
      <c r="L34" s="47"/>
      <c r="M34" s="47"/>
      <c r="N34" s="47"/>
      <c r="O34" s="44">
        <f t="shared" si="9"/>
        <v>0</v>
      </c>
      <c r="P34" s="48" t="e">
        <f t="shared" si="11"/>
        <v>#DIV/0!</v>
      </c>
      <c r="Q34" s="40">
        <f t="shared" si="10"/>
        <v>0</v>
      </c>
    </row>
    <row r="35" spans="1:17" s="5" customFormat="1" ht="15" customHeight="1">
      <c r="A35" s="21" t="s">
        <v>32</v>
      </c>
      <c r="B35" s="40">
        <f>'Prévision annuelle'!D36</f>
        <v>0</v>
      </c>
      <c r="C35" s="47"/>
      <c r="D35" s="47"/>
      <c r="E35" s="47"/>
      <c r="F35" s="47"/>
      <c r="G35" s="47"/>
      <c r="H35" s="47"/>
      <c r="I35" s="47"/>
      <c r="J35" s="47"/>
      <c r="K35" s="47"/>
      <c r="L35" s="47"/>
      <c r="M35" s="47"/>
      <c r="N35" s="47"/>
      <c r="O35" s="44">
        <f t="shared" si="9"/>
        <v>0</v>
      </c>
      <c r="P35" s="48" t="e">
        <f t="shared" si="11"/>
        <v>#DIV/0!</v>
      </c>
      <c r="Q35" s="40">
        <f t="shared" si="10"/>
        <v>0</v>
      </c>
    </row>
    <row r="36" spans="1:17" s="5" customFormat="1" ht="15" customHeight="1">
      <c r="A36" s="5" t="s">
        <v>33</v>
      </c>
      <c r="B36" s="40">
        <f>'Prévision annuelle'!D37</f>
        <v>0</v>
      </c>
      <c r="C36" s="47"/>
      <c r="D36" s="47"/>
      <c r="E36" s="47"/>
      <c r="F36" s="47"/>
      <c r="G36" s="47"/>
      <c r="H36" s="47"/>
      <c r="I36" s="47"/>
      <c r="J36" s="47"/>
      <c r="K36" s="47"/>
      <c r="L36" s="47"/>
      <c r="M36" s="47"/>
      <c r="N36" s="47"/>
      <c r="O36" s="44">
        <f t="shared" si="9"/>
        <v>0</v>
      </c>
      <c r="P36" s="48" t="e">
        <f t="shared" si="11"/>
        <v>#DIV/0!</v>
      </c>
      <c r="Q36" s="40">
        <f t="shared" si="10"/>
        <v>0</v>
      </c>
    </row>
    <row r="37" spans="1:17" s="5" customFormat="1" ht="15" customHeight="1">
      <c r="A37" s="5" t="s">
        <v>34</v>
      </c>
      <c r="B37" s="40">
        <f>'Prévision annuelle'!D38</f>
        <v>0</v>
      </c>
      <c r="C37" s="47"/>
      <c r="D37" s="47"/>
      <c r="E37" s="47"/>
      <c r="F37" s="47"/>
      <c r="G37" s="47"/>
      <c r="H37" s="47"/>
      <c r="I37" s="47"/>
      <c r="J37" s="47"/>
      <c r="K37" s="47"/>
      <c r="L37" s="47"/>
      <c r="M37" s="47"/>
      <c r="N37" s="47"/>
      <c r="O37" s="44">
        <f t="shared" si="9"/>
        <v>0</v>
      </c>
      <c r="P37" s="48" t="e">
        <f t="shared" si="11"/>
        <v>#DIV/0!</v>
      </c>
      <c r="Q37" s="40">
        <f t="shared" si="10"/>
        <v>0</v>
      </c>
    </row>
    <row r="38" spans="1:17" s="5" customFormat="1" ht="15" customHeight="1">
      <c r="A38" s="21" t="s">
        <v>127</v>
      </c>
      <c r="B38" s="40">
        <f>'Prévision annuelle'!D39</f>
        <v>0</v>
      </c>
      <c r="C38" s="47"/>
      <c r="D38" s="47"/>
      <c r="E38" s="47"/>
      <c r="F38" s="47"/>
      <c r="G38" s="47"/>
      <c r="H38" s="47"/>
      <c r="I38" s="47"/>
      <c r="J38" s="47"/>
      <c r="K38" s="47"/>
      <c r="L38" s="47"/>
      <c r="M38" s="47"/>
      <c r="N38" s="47"/>
      <c r="O38" s="44">
        <f t="shared" si="9"/>
        <v>0</v>
      </c>
      <c r="P38" s="48" t="e">
        <f t="shared" si="11"/>
        <v>#DIV/0!</v>
      </c>
      <c r="Q38" s="40">
        <f t="shared" si="10"/>
        <v>0</v>
      </c>
    </row>
    <row r="39" spans="1:17" s="5" customFormat="1" ht="15" customHeight="1">
      <c r="A39" s="103" t="s">
        <v>128</v>
      </c>
      <c r="B39" s="40">
        <f>'Prévision annuelle'!D40</f>
        <v>0</v>
      </c>
      <c r="C39" s="47"/>
      <c r="D39" s="47"/>
      <c r="E39" s="47"/>
      <c r="F39" s="47"/>
      <c r="G39" s="47"/>
      <c r="H39" s="47"/>
      <c r="I39" s="47"/>
      <c r="J39" s="47"/>
      <c r="K39" s="47"/>
      <c r="L39" s="47"/>
      <c r="M39" s="47"/>
      <c r="N39" s="47"/>
      <c r="O39" s="44">
        <f>SUM(C39:N39)</f>
        <v>0</v>
      </c>
      <c r="P39" s="48" t="e">
        <f>Q39/B39</f>
        <v>#DIV/0!</v>
      </c>
      <c r="Q39" s="40">
        <f>O39/12</f>
        <v>0</v>
      </c>
    </row>
    <row r="40" spans="1:17" s="5" customFormat="1" ht="15" customHeight="1">
      <c r="A40" s="103" t="s">
        <v>35</v>
      </c>
      <c r="B40" s="40">
        <f>'Prévision annuelle'!D41</f>
        <v>0</v>
      </c>
      <c r="C40" s="47"/>
      <c r="D40" s="47"/>
      <c r="E40" s="47"/>
      <c r="F40" s="47"/>
      <c r="G40" s="47"/>
      <c r="H40" s="47"/>
      <c r="I40" s="47"/>
      <c r="J40" s="47"/>
      <c r="K40" s="47"/>
      <c r="L40" s="47"/>
      <c r="M40" s="47"/>
      <c r="N40" s="47"/>
      <c r="O40" s="44">
        <f t="shared" si="9"/>
        <v>0</v>
      </c>
      <c r="P40" s="48" t="e">
        <f t="shared" si="11"/>
        <v>#DIV/0!</v>
      </c>
      <c r="Q40" s="40">
        <f t="shared" si="10"/>
        <v>0</v>
      </c>
    </row>
    <row r="41" spans="1:17" s="5" customFormat="1" ht="15" customHeight="1">
      <c r="A41" s="21" t="s">
        <v>129</v>
      </c>
      <c r="B41" s="40">
        <f>'Prévision annuelle'!D42</f>
        <v>0</v>
      </c>
      <c r="C41" s="47"/>
      <c r="D41" s="47"/>
      <c r="E41" s="47"/>
      <c r="F41" s="47"/>
      <c r="G41" s="47"/>
      <c r="H41" s="47"/>
      <c r="I41" s="47"/>
      <c r="J41" s="47"/>
      <c r="K41" s="47"/>
      <c r="L41" s="47"/>
      <c r="M41" s="47"/>
      <c r="N41" s="47"/>
      <c r="O41" s="44">
        <f t="shared" si="9"/>
        <v>0</v>
      </c>
      <c r="P41" s="48" t="e">
        <f t="shared" si="11"/>
        <v>#DIV/0!</v>
      </c>
      <c r="Q41" s="40">
        <f t="shared" si="10"/>
        <v>0</v>
      </c>
    </row>
    <row r="42" spans="1:17" s="5" customFormat="1" ht="15" customHeight="1">
      <c r="A42" s="5" t="s">
        <v>36</v>
      </c>
      <c r="B42" s="40">
        <f>'Prévision annuelle'!D43</f>
        <v>0</v>
      </c>
      <c r="C42" s="47"/>
      <c r="D42" s="47"/>
      <c r="E42" s="47"/>
      <c r="F42" s="47"/>
      <c r="G42" s="47"/>
      <c r="H42" s="47"/>
      <c r="I42" s="47"/>
      <c r="J42" s="47"/>
      <c r="K42" s="47"/>
      <c r="L42" s="47"/>
      <c r="M42" s="47"/>
      <c r="N42" s="47"/>
      <c r="O42" s="44">
        <f t="shared" si="9"/>
        <v>0</v>
      </c>
      <c r="P42" s="48" t="e">
        <f t="shared" si="11"/>
        <v>#DIV/0!</v>
      </c>
      <c r="Q42" s="40">
        <f t="shared" si="10"/>
        <v>0</v>
      </c>
    </row>
    <row r="43" spans="1:17" s="5" customFormat="1" ht="15" customHeight="1">
      <c r="A43" s="5" t="s">
        <v>37</v>
      </c>
      <c r="B43" s="40">
        <f>'Prévision annuelle'!D44</f>
        <v>0</v>
      </c>
      <c r="C43" s="47"/>
      <c r="D43" s="47"/>
      <c r="E43" s="47"/>
      <c r="F43" s="47"/>
      <c r="G43" s="47"/>
      <c r="H43" s="47"/>
      <c r="I43" s="47"/>
      <c r="J43" s="47"/>
      <c r="K43" s="47"/>
      <c r="L43" s="47"/>
      <c r="M43" s="47"/>
      <c r="N43" s="47"/>
      <c r="O43" s="44">
        <f t="shared" si="9"/>
        <v>0</v>
      </c>
      <c r="P43" s="48" t="e">
        <f t="shared" si="11"/>
        <v>#DIV/0!</v>
      </c>
      <c r="Q43" s="40">
        <f t="shared" si="10"/>
        <v>0</v>
      </c>
    </row>
    <row r="44" spans="1:17" s="5" customFormat="1" ht="15" customHeight="1">
      <c r="A44" s="5" t="s">
        <v>38</v>
      </c>
      <c r="B44" s="40">
        <f>'Prévision annuelle'!D45</f>
        <v>0</v>
      </c>
      <c r="C44" s="47"/>
      <c r="D44" s="47"/>
      <c r="E44" s="47"/>
      <c r="F44" s="47"/>
      <c r="G44" s="47"/>
      <c r="H44" s="47"/>
      <c r="I44" s="47"/>
      <c r="J44" s="47"/>
      <c r="K44" s="47"/>
      <c r="L44" s="47"/>
      <c r="M44" s="47"/>
      <c r="N44" s="47"/>
      <c r="O44" s="44">
        <f t="shared" si="9"/>
        <v>0</v>
      </c>
      <c r="P44" s="48" t="e">
        <f t="shared" si="11"/>
        <v>#DIV/0!</v>
      </c>
      <c r="Q44" s="40">
        <f t="shared" si="10"/>
        <v>0</v>
      </c>
    </row>
    <row r="45" spans="1:17" s="5" customFormat="1" ht="15" customHeight="1">
      <c r="A45" s="5" t="s">
        <v>39</v>
      </c>
      <c r="B45" s="40">
        <f>'Prévision annuelle'!D46</f>
        <v>0</v>
      </c>
      <c r="C45" s="47"/>
      <c r="D45" s="47"/>
      <c r="E45" s="47"/>
      <c r="F45" s="47"/>
      <c r="G45" s="47"/>
      <c r="H45" s="47"/>
      <c r="I45" s="47"/>
      <c r="J45" s="47"/>
      <c r="K45" s="47"/>
      <c r="L45" s="47"/>
      <c r="M45" s="47"/>
      <c r="N45" s="47"/>
      <c r="O45" s="44">
        <f t="shared" si="9"/>
        <v>0</v>
      </c>
      <c r="P45" s="48" t="e">
        <f t="shared" si="11"/>
        <v>#DIV/0!</v>
      </c>
      <c r="Q45" s="40">
        <f t="shared" si="10"/>
        <v>0</v>
      </c>
    </row>
    <row r="46" spans="1:17" s="5" customFormat="1" ht="15" customHeight="1">
      <c r="A46" s="5" t="s">
        <v>40</v>
      </c>
      <c r="B46" s="40">
        <f>'Prévision annuelle'!D47</f>
        <v>0</v>
      </c>
      <c r="C46" s="47"/>
      <c r="D46" s="47"/>
      <c r="E46" s="47"/>
      <c r="F46" s="47"/>
      <c r="G46" s="47"/>
      <c r="H46" s="47"/>
      <c r="I46" s="47"/>
      <c r="J46" s="47"/>
      <c r="K46" s="47"/>
      <c r="L46" s="47"/>
      <c r="M46" s="47"/>
      <c r="N46" s="47"/>
      <c r="O46" s="44">
        <f t="shared" si="9"/>
        <v>0</v>
      </c>
      <c r="P46" s="48" t="e">
        <f t="shared" si="11"/>
        <v>#DIV/0!</v>
      </c>
      <c r="Q46" s="40">
        <f t="shared" si="10"/>
        <v>0</v>
      </c>
    </row>
    <row r="47" spans="1:17" s="6" customFormat="1" ht="15" customHeight="1">
      <c r="A47" s="20" t="s">
        <v>41</v>
      </c>
      <c r="B47" s="59">
        <f aca="true" t="shared" si="12" ref="B47:N47">SUM(B29:B46)</f>
        <v>0</v>
      </c>
      <c r="C47" s="43">
        <f t="shared" si="12"/>
        <v>0</v>
      </c>
      <c r="D47" s="43">
        <f t="shared" si="12"/>
        <v>0</v>
      </c>
      <c r="E47" s="43">
        <f t="shared" si="12"/>
        <v>0</v>
      </c>
      <c r="F47" s="43">
        <f t="shared" si="12"/>
        <v>0</v>
      </c>
      <c r="G47" s="43">
        <f t="shared" si="12"/>
        <v>0</v>
      </c>
      <c r="H47" s="43">
        <f t="shared" si="12"/>
        <v>0</v>
      </c>
      <c r="I47" s="43">
        <f t="shared" si="12"/>
        <v>0</v>
      </c>
      <c r="J47" s="43">
        <f t="shared" si="12"/>
        <v>0</v>
      </c>
      <c r="K47" s="43">
        <f t="shared" si="12"/>
        <v>0</v>
      </c>
      <c r="L47" s="43">
        <f t="shared" si="12"/>
        <v>0</v>
      </c>
      <c r="M47" s="43">
        <f t="shared" si="12"/>
        <v>0</v>
      </c>
      <c r="N47" s="43">
        <f t="shared" si="12"/>
        <v>0</v>
      </c>
      <c r="O47" s="58">
        <f t="shared" si="9"/>
        <v>0</v>
      </c>
      <c r="P47" s="60" t="e">
        <f>Q47/B47</f>
        <v>#DIV/0!</v>
      </c>
      <c r="Q47" s="43">
        <f t="shared" si="10"/>
        <v>0</v>
      </c>
    </row>
    <row r="48" spans="1:17" s="5" customFormat="1" ht="15" customHeight="1">
      <c r="A48" s="10" t="s">
        <v>42</v>
      </c>
      <c r="B48" s="40">
        <f aca="true" t="shared" si="13" ref="B48:O48">B26+B47</f>
        <v>0</v>
      </c>
      <c r="C48" s="44">
        <f t="shared" si="13"/>
        <v>0</v>
      </c>
      <c r="D48" s="44">
        <f t="shared" si="13"/>
        <v>0</v>
      </c>
      <c r="E48" s="44">
        <f t="shared" si="13"/>
        <v>0</v>
      </c>
      <c r="F48" s="44">
        <f t="shared" si="13"/>
        <v>0</v>
      </c>
      <c r="G48" s="44">
        <f t="shared" si="13"/>
        <v>0</v>
      </c>
      <c r="H48" s="44">
        <f t="shared" si="13"/>
        <v>0</v>
      </c>
      <c r="I48" s="44">
        <f t="shared" si="13"/>
        <v>0</v>
      </c>
      <c r="J48" s="44">
        <f t="shared" si="13"/>
        <v>0</v>
      </c>
      <c r="K48" s="44">
        <f t="shared" si="13"/>
        <v>0</v>
      </c>
      <c r="L48" s="44">
        <f t="shared" si="13"/>
        <v>0</v>
      </c>
      <c r="M48" s="44">
        <f t="shared" si="13"/>
        <v>0</v>
      </c>
      <c r="N48" s="44">
        <f t="shared" si="13"/>
        <v>0</v>
      </c>
      <c r="O48" s="44">
        <f t="shared" si="13"/>
        <v>0</v>
      </c>
      <c r="P48" s="44"/>
      <c r="Q48" s="44">
        <f t="shared" si="10"/>
        <v>0</v>
      </c>
    </row>
    <row r="49" spans="1:17" s="5" customFormat="1" ht="15" customHeight="1" thickBot="1">
      <c r="A49" s="78" t="s">
        <v>76</v>
      </c>
      <c r="B49" s="45">
        <f aca="true" t="shared" si="14" ref="B49:O49">B12-B48</f>
        <v>0</v>
      </c>
      <c r="C49" s="45">
        <f t="shared" si="14"/>
        <v>0</v>
      </c>
      <c r="D49" s="45">
        <f t="shared" si="14"/>
        <v>0</v>
      </c>
      <c r="E49" s="45">
        <f t="shared" si="14"/>
        <v>0</v>
      </c>
      <c r="F49" s="45">
        <f t="shared" si="14"/>
        <v>0</v>
      </c>
      <c r="G49" s="45">
        <f t="shared" si="14"/>
        <v>0</v>
      </c>
      <c r="H49" s="45">
        <f t="shared" si="14"/>
        <v>0</v>
      </c>
      <c r="I49" s="45">
        <f t="shared" si="14"/>
        <v>0</v>
      </c>
      <c r="J49" s="45">
        <f t="shared" si="14"/>
        <v>0</v>
      </c>
      <c r="K49" s="45">
        <f t="shared" si="14"/>
        <v>0</v>
      </c>
      <c r="L49" s="45">
        <f t="shared" si="14"/>
        <v>0</v>
      </c>
      <c r="M49" s="45">
        <f t="shared" si="14"/>
        <v>0</v>
      </c>
      <c r="N49" s="45">
        <f t="shared" si="14"/>
        <v>0</v>
      </c>
      <c r="O49" s="45">
        <f t="shared" si="14"/>
        <v>0</v>
      </c>
      <c r="P49" s="44"/>
      <c r="Q49" s="45">
        <f t="shared" si="10"/>
        <v>0</v>
      </c>
    </row>
    <row r="50" spans="1:17" s="5" customFormat="1" ht="15" customHeight="1" thickTop="1">
      <c r="A50" s="22" t="s">
        <v>43</v>
      </c>
      <c r="B50" s="40">
        <f>'Prévision annuelle'!D51</f>
        <v>0</v>
      </c>
      <c r="C50" s="47"/>
      <c r="D50" s="47"/>
      <c r="E50" s="47"/>
      <c r="F50" s="47"/>
      <c r="G50" s="47"/>
      <c r="H50" s="47"/>
      <c r="I50" s="47"/>
      <c r="J50" s="47"/>
      <c r="K50" s="47"/>
      <c r="L50" s="47"/>
      <c r="M50" s="47"/>
      <c r="N50" s="47"/>
      <c r="O50" s="44">
        <f>SUM(C50:N50)</f>
        <v>0</v>
      </c>
      <c r="P50" s="44"/>
      <c r="Q50" s="40">
        <f t="shared" si="10"/>
        <v>0</v>
      </c>
    </row>
    <row r="51" spans="1:17" s="5" customFormat="1" ht="15" customHeight="1">
      <c r="A51" s="23" t="s">
        <v>44</v>
      </c>
      <c r="B51" s="46">
        <f>B49-B50</f>
        <v>0</v>
      </c>
      <c r="C51" s="46">
        <f aca="true" t="shared" si="15" ref="C51:O51">C12-C48-C50</f>
        <v>0</v>
      </c>
      <c r="D51" s="46">
        <f t="shared" si="15"/>
        <v>0</v>
      </c>
      <c r="E51" s="46">
        <f t="shared" si="15"/>
        <v>0</v>
      </c>
      <c r="F51" s="46">
        <f t="shared" si="15"/>
        <v>0</v>
      </c>
      <c r="G51" s="46">
        <f t="shared" si="15"/>
        <v>0</v>
      </c>
      <c r="H51" s="46">
        <f t="shared" si="15"/>
        <v>0</v>
      </c>
      <c r="I51" s="46">
        <f t="shared" si="15"/>
        <v>0</v>
      </c>
      <c r="J51" s="46">
        <f t="shared" si="15"/>
        <v>0</v>
      </c>
      <c r="K51" s="46">
        <f t="shared" si="15"/>
        <v>0</v>
      </c>
      <c r="L51" s="46">
        <f t="shared" si="15"/>
        <v>0</v>
      </c>
      <c r="M51" s="46">
        <f t="shared" si="15"/>
        <v>0</v>
      </c>
      <c r="N51" s="46">
        <f t="shared" si="15"/>
        <v>0</v>
      </c>
      <c r="O51" s="61">
        <f t="shared" si="15"/>
        <v>0</v>
      </c>
      <c r="P51" s="62"/>
      <c r="Q51" s="46">
        <f>Q12-Q48-Q50</f>
        <v>0</v>
      </c>
    </row>
    <row r="52" spans="1:17" s="5" customFormat="1" ht="15" customHeight="1">
      <c r="A52" s="3" t="s">
        <v>45</v>
      </c>
      <c r="B52" s="24"/>
      <c r="C52" s="3"/>
      <c r="D52" s="3"/>
      <c r="M52" s="7"/>
      <c r="N52" s="8"/>
      <c r="O52" s="9"/>
      <c r="P52" s="8"/>
      <c r="Q52" s="6"/>
    </row>
    <row r="53" spans="1:17" s="5" customFormat="1" ht="15" customHeight="1">
      <c r="A53" s="4" t="s">
        <v>46</v>
      </c>
      <c r="B53" s="24"/>
      <c r="C53" s="3"/>
      <c r="D53" s="3"/>
      <c r="M53" s="7"/>
      <c r="N53" s="8"/>
      <c r="O53" s="9"/>
      <c r="P53" s="8"/>
      <c r="Q53" s="6"/>
    </row>
    <row r="54" ht="15" customHeight="1"/>
    <row r="55" ht="15" customHeight="1"/>
    <row r="56" ht="15" customHeight="1">
      <c r="C56" s="37"/>
    </row>
  </sheetData>
  <sheetProtection password="EBA5" sheet="1" objects="1" scenarios="1"/>
  <mergeCells count="2">
    <mergeCell ref="S4:U4"/>
    <mergeCell ref="S14:T14"/>
  </mergeCells>
  <hyperlinks>
    <hyperlink ref="A53" r:id="rId1" display="http://www.consommateur.qc.ca/acef-lan/"/>
  </hyperlinks>
  <printOptions/>
  <pageMargins left="0.7086614173228347" right="0.7086614173228347" top="0.5511811023622047" bottom="0.5511811023622047" header="0.31496062992125984" footer="0.31496062992125984"/>
  <pageSetup fitToHeight="3" fitToWidth="1" horizontalDpi="300" verticalDpi="300" orientation="landscape" paperSize="5" scale="61" r:id="rId5"/>
  <colBreaks count="1" manualBreakCount="1">
    <brk id="7" max="65535" man="1"/>
  </colBreaks>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pane xSplit="2" topLeftCell="C1" activePane="topRight" state="frozen"/>
      <selection pane="topLeft" activeCell="A1" sqref="A1"/>
      <selection pane="topRight" activeCell="B1" sqref="B1"/>
    </sheetView>
  </sheetViews>
  <sheetFormatPr defaultColWidth="11.57421875" defaultRowHeight="12.75"/>
  <cols>
    <col min="1" max="1" width="46.28125" style="0" customWidth="1"/>
    <col min="2" max="2" width="15.28125" style="0" customWidth="1"/>
    <col min="3" max="14" width="13.57421875" style="0" customWidth="1"/>
    <col min="15" max="15" width="15.28125" style="0" customWidth="1"/>
    <col min="16" max="16" width="11.57421875" style="0" customWidth="1"/>
    <col min="17" max="17" width="13.57421875" style="0" customWidth="1"/>
  </cols>
  <sheetData>
    <row r="1" spans="1:17" s="5" customFormat="1" ht="26.25" customHeight="1">
      <c r="A1" s="25" t="s">
        <v>47</v>
      </c>
      <c r="B1"/>
      <c r="G1"/>
      <c r="M1" s="7"/>
      <c r="N1" s="8"/>
      <c r="O1" s="9"/>
      <c r="P1" s="8"/>
      <c r="Q1" s="6"/>
    </row>
    <row r="2" spans="1:17" s="5" customFormat="1" ht="21.75" customHeight="1">
      <c r="A2"/>
      <c r="B2" s="10" t="s">
        <v>7</v>
      </c>
      <c r="C2" s="11"/>
      <c r="D2" s="26"/>
      <c r="M2" s="7"/>
      <c r="N2" s="8"/>
      <c r="O2" s="9"/>
      <c r="P2" s="8"/>
      <c r="Q2" s="6"/>
    </row>
    <row r="3" spans="1:17" s="5" customFormat="1" ht="15" customHeight="1">
      <c r="A3" s="27"/>
      <c r="B3"/>
      <c r="E3" s="13"/>
      <c r="M3" s="7"/>
      <c r="N3" s="8"/>
      <c r="O3" s="9"/>
      <c r="P3" s="8"/>
      <c r="Q3" s="6"/>
    </row>
    <row r="4" spans="2:17" s="5" customFormat="1" ht="15" customHeight="1">
      <c r="B4" s="6"/>
      <c r="N4" s="6"/>
      <c r="O4" s="7"/>
      <c r="P4" s="8"/>
      <c r="Q4" s="8"/>
    </row>
    <row r="5" spans="1:17" s="5" customFormat="1" ht="47.25" customHeight="1">
      <c r="A5" s="10"/>
      <c r="B5" s="28" t="s">
        <v>48</v>
      </c>
      <c r="C5" s="29">
        <v>42370</v>
      </c>
      <c r="D5" s="14">
        <f aca="true" t="shared" si="0" ref="D5:N5">_XLL.MOIS.DECALER(C5,1)</f>
        <v>42401</v>
      </c>
      <c r="E5" s="14">
        <f t="shared" si="0"/>
        <v>42430</v>
      </c>
      <c r="F5" s="14">
        <f t="shared" si="0"/>
        <v>42461</v>
      </c>
      <c r="G5" s="14">
        <f t="shared" si="0"/>
        <v>42491</v>
      </c>
      <c r="H5" s="14">
        <f t="shared" si="0"/>
        <v>42522</v>
      </c>
      <c r="I5" s="14">
        <f t="shared" si="0"/>
        <v>42552</v>
      </c>
      <c r="J5" s="14">
        <f t="shared" si="0"/>
        <v>42583</v>
      </c>
      <c r="K5" s="14">
        <f t="shared" si="0"/>
        <v>42614</v>
      </c>
      <c r="L5" s="14">
        <f t="shared" si="0"/>
        <v>42644</v>
      </c>
      <c r="M5" s="14">
        <f t="shared" si="0"/>
        <v>42675</v>
      </c>
      <c r="N5" s="14">
        <f t="shared" si="0"/>
        <v>42705</v>
      </c>
      <c r="O5" s="30" t="s">
        <v>49</v>
      </c>
      <c r="P5" s="30" t="s">
        <v>50</v>
      </c>
      <c r="Q5" s="31" t="s">
        <v>51</v>
      </c>
    </row>
    <row r="6" spans="1:17" s="5" customFormat="1" ht="15" customHeight="1">
      <c r="A6" s="15" t="s">
        <v>8</v>
      </c>
      <c r="B6" s="15"/>
      <c r="C6" s="17"/>
      <c r="D6" s="17"/>
      <c r="E6" s="17"/>
      <c r="F6" s="17"/>
      <c r="G6" s="17"/>
      <c r="H6" s="17"/>
      <c r="I6" s="17"/>
      <c r="J6" s="17"/>
      <c r="K6" s="17"/>
      <c r="L6" s="17"/>
      <c r="M6" s="17"/>
      <c r="N6" s="16"/>
      <c r="O6" s="32"/>
      <c r="P6" s="33"/>
      <c r="Q6" s="34"/>
    </row>
    <row r="7" spans="1:17" s="5" customFormat="1" ht="15" customHeight="1">
      <c r="A7" s="5" t="s">
        <v>9</v>
      </c>
      <c r="B7" s="40">
        <f>'Prévision annuelle'!E8</f>
        <v>0</v>
      </c>
      <c r="C7" s="47">
        <f>'Suivi mensuel Conjoint 1'!C7+'Suivi mensuel Conjoint 2'!C7+'Suivi mensuel En commun'!C7</f>
        <v>0</v>
      </c>
      <c r="D7" s="47">
        <f>'Suivi mensuel Conjoint 1'!D7+'Suivi mensuel Conjoint 2'!D7+'Suivi mensuel En commun'!D7</f>
        <v>0</v>
      </c>
      <c r="E7" s="47">
        <f>'Suivi mensuel Conjoint 1'!E7+'Suivi mensuel Conjoint 2'!E7+'Suivi mensuel En commun'!E7</f>
        <v>0</v>
      </c>
      <c r="F7" s="47">
        <f>'Suivi mensuel Conjoint 1'!F7+'Suivi mensuel Conjoint 2'!F7+'Suivi mensuel En commun'!F7</f>
        <v>0</v>
      </c>
      <c r="G7" s="47">
        <f>'Suivi mensuel Conjoint 1'!G7+'Suivi mensuel Conjoint 2'!G7+'Suivi mensuel En commun'!G7</f>
        <v>0</v>
      </c>
      <c r="H7" s="47">
        <f>'Suivi mensuel Conjoint 1'!H7+'Suivi mensuel Conjoint 2'!H7+'Suivi mensuel En commun'!H7</f>
        <v>0</v>
      </c>
      <c r="I7" s="47">
        <f>'Suivi mensuel Conjoint 1'!I7+'Suivi mensuel Conjoint 2'!I7+'Suivi mensuel En commun'!I7</f>
        <v>0</v>
      </c>
      <c r="J7" s="47">
        <f>'Suivi mensuel Conjoint 1'!J7+'Suivi mensuel Conjoint 2'!J7+'Suivi mensuel En commun'!J7</f>
        <v>0</v>
      </c>
      <c r="K7" s="47">
        <f>'Suivi mensuel Conjoint 1'!K7+'Suivi mensuel Conjoint 2'!K7+'Suivi mensuel En commun'!K7</f>
        <v>0</v>
      </c>
      <c r="L7" s="47">
        <f>'Suivi mensuel Conjoint 1'!L7+'Suivi mensuel Conjoint 2'!L7+'Suivi mensuel En commun'!L7</f>
        <v>0</v>
      </c>
      <c r="M7" s="47">
        <f>'Suivi mensuel Conjoint 1'!M7+'Suivi mensuel Conjoint 2'!M7+'Suivi mensuel En commun'!M7</f>
        <v>0</v>
      </c>
      <c r="N7" s="47">
        <f>'Suivi mensuel Conjoint 1'!N7+'Suivi mensuel Conjoint 2'!N7+'Suivi mensuel En commun'!N7</f>
        <v>0</v>
      </c>
      <c r="O7" s="44">
        <f aca="true" t="shared" si="1" ref="O7:O12">SUM(C7:N7)</f>
        <v>0</v>
      </c>
      <c r="P7" s="48" t="e">
        <f aca="true" t="shared" si="2" ref="P7:P12">Q7/B7</f>
        <v>#DIV/0!</v>
      </c>
      <c r="Q7" s="40">
        <f aca="true" t="shared" si="3" ref="Q7:Q12">O7/12</f>
        <v>0</v>
      </c>
    </row>
    <row r="8" spans="1:17" s="5" customFormat="1" ht="15" customHeight="1">
      <c r="A8" s="5" t="s">
        <v>10</v>
      </c>
      <c r="B8" s="40">
        <f>'Prévision annuelle'!E9</f>
        <v>0</v>
      </c>
      <c r="C8" s="47">
        <f>'Suivi mensuel Conjoint 1'!C8+'Suivi mensuel Conjoint 2'!C8+'Suivi mensuel En commun'!C8</f>
        <v>0</v>
      </c>
      <c r="D8" s="47">
        <f>'Suivi mensuel Conjoint 1'!D8+'Suivi mensuel Conjoint 2'!D8+'Suivi mensuel En commun'!D8</f>
        <v>0</v>
      </c>
      <c r="E8" s="47">
        <f>'Suivi mensuel Conjoint 1'!E8+'Suivi mensuel Conjoint 2'!E8+'Suivi mensuel En commun'!E8</f>
        <v>0</v>
      </c>
      <c r="F8" s="47">
        <f>'Suivi mensuel Conjoint 1'!F8+'Suivi mensuel Conjoint 2'!F8+'Suivi mensuel En commun'!F8</f>
        <v>0</v>
      </c>
      <c r="G8" s="47">
        <f>'Suivi mensuel Conjoint 1'!G8+'Suivi mensuel Conjoint 2'!G8+'Suivi mensuel En commun'!G8</f>
        <v>0</v>
      </c>
      <c r="H8" s="47">
        <f>'Suivi mensuel Conjoint 1'!H8+'Suivi mensuel Conjoint 2'!H8+'Suivi mensuel En commun'!H8</f>
        <v>0</v>
      </c>
      <c r="I8" s="47">
        <f>'Suivi mensuel Conjoint 1'!I8+'Suivi mensuel Conjoint 2'!I8+'Suivi mensuel En commun'!I8</f>
        <v>0</v>
      </c>
      <c r="J8" s="47">
        <f>'Suivi mensuel Conjoint 1'!J8+'Suivi mensuel Conjoint 2'!J8+'Suivi mensuel En commun'!J8</f>
        <v>0</v>
      </c>
      <c r="K8" s="47">
        <f>'Suivi mensuel Conjoint 1'!K8+'Suivi mensuel Conjoint 2'!K8+'Suivi mensuel En commun'!K8</f>
        <v>0</v>
      </c>
      <c r="L8" s="47">
        <f>'Suivi mensuel Conjoint 1'!L8+'Suivi mensuel Conjoint 2'!L8+'Suivi mensuel En commun'!L8</f>
        <v>0</v>
      </c>
      <c r="M8" s="47">
        <f>'Suivi mensuel Conjoint 1'!M8+'Suivi mensuel Conjoint 2'!M8+'Suivi mensuel En commun'!M8</f>
        <v>0</v>
      </c>
      <c r="N8" s="47">
        <f>'Suivi mensuel Conjoint 1'!N8+'Suivi mensuel Conjoint 2'!N8+'Suivi mensuel En commun'!N8</f>
        <v>0</v>
      </c>
      <c r="O8" s="44">
        <f t="shared" si="1"/>
        <v>0</v>
      </c>
      <c r="P8" s="48" t="e">
        <f t="shared" si="2"/>
        <v>#DIV/0!</v>
      </c>
      <c r="Q8" s="40">
        <f t="shared" si="3"/>
        <v>0</v>
      </c>
    </row>
    <row r="9" spans="1:17" s="5" customFormat="1" ht="15" customHeight="1">
      <c r="A9" s="5" t="s">
        <v>11</v>
      </c>
      <c r="B9" s="40">
        <f>'Prévision annuelle'!E10</f>
        <v>0</v>
      </c>
      <c r="C9" s="47">
        <f>'Suivi mensuel Conjoint 1'!C9+'Suivi mensuel Conjoint 2'!C9+'Suivi mensuel En commun'!C9</f>
        <v>0</v>
      </c>
      <c r="D9" s="47">
        <f>'Suivi mensuel Conjoint 1'!D9+'Suivi mensuel Conjoint 2'!D9+'Suivi mensuel En commun'!D9</f>
        <v>0</v>
      </c>
      <c r="E9" s="47">
        <f>'Suivi mensuel Conjoint 1'!E9+'Suivi mensuel Conjoint 2'!E9+'Suivi mensuel En commun'!E9</f>
        <v>0</v>
      </c>
      <c r="F9" s="47">
        <f>'Suivi mensuel Conjoint 1'!F9+'Suivi mensuel Conjoint 2'!F9+'Suivi mensuel En commun'!F9</f>
        <v>0</v>
      </c>
      <c r="G9" s="47">
        <f>'Suivi mensuel Conjoint 1'!G9+'Suivi mensuel Conjoint 2'!G9+'Suivi mensuel En commun'!G9</f>
        <v>0</v>
      </c>
      <c r="H9" s="47">
        <f>'Suivi mensuel Conjoint 1'!H9+'Suivi mensuel Conjoint 2'!H9+'Suivi mensuel En commun'!H9</f>
        <v>0</v>
      </c>
      <c r="I9" s="47">
        <f>'Suivi mensuel Conjoint 1'!I9+'Suivi mensuel Conjoint 2'!I9+'Suivi mensuel En commun'!I9</f>
        <v>0</v>
      </c>
      <c r="J9" s="47">
        <f>'Suivi mensuel Conjoint 1'!J9+'Suivi mensuel Conjoint 2'!J9+'Suivi mensuel En commun'!J9</f>
        <v>0</v>
      </c>
      <c r="K9" s="47">
        <f>'Suivi mensuel Conjoint 1'!K9+'Suivi mensuel Conjoint 2'!K9+'Suivi mensuel En commun'!K9</f>
        <v>0</v>
      </c>
      <c r="L9" s="47">
        <f>'Suivi mensuel Conjoint 1'!L9+'Suivi mensuel Conjoint 2'!L9+'Suivi mensuel En commun'!L9</f>
        <v>0</v>
      </c>
      <c r="M9" s="47">
        <f>'Suivi mensuel Conjoint 1'!M9+'Suivi mensuel Conjoint 2'!M9+'Suivi mensuel En commun'!M9</f>
        <v>0</v>
      </c>
      <c r="N9" s="47">
        <f>'Suivi mensuel Conjoint 1'!N9+'Suivi mensuel Conjoint 2'!N9+'Suivi mensuel En commun'!N9</f>
        <v>0</v>
      </c>
      <c r="O9" s="44">
        <f t="shared" si="1"/>
        <v>0</v>
      </c>
      <c r="P9" s="48" t="e">
        <f t="shared" si="2"/>
        <v>#DIV/0!</v>
      </c>
      <c r="Q9" s="40">
        <f t="shared" si="3"/>
        <v>0</v>
      </c>
    </row>
    <row r="10" spans="1:17" s="5" customFormat="1" ht="15" customHeight="1">
      <c r="A10" s="5" t="s">
        <v>12</v>
      </c>
      <c r="B10" s="40">
        <f>'Prévision annuelle'!E11</f>
        <v>0</v>
      </c>
      <c r="C10" s="47">
        <f>'Suivi mensuel Conjoint 1'!C10+'Suivi mensuel Conjoint 2'!C10+'Suivi mensuel En commun'!C10</f>
        <v>0</v>
      </c>
      <c r="D10" s="47">
        <f>'Suivi mensuel Conjoint 1'!D10+'Suivi mensuel Conjoint 2'!D10+'Suivi mensuel En commun'!D10</f>
        <v>0</v>
      </c>
      <c r="E10" s="47">
        <f>'Suivi mensuel Conjoint 1'!E10+'Suivi mensuel Conjoint 2'!E10+'Suivi mensuel En commun'!E10</f>
        <v>0</v>
      </c>
      <c r="F10" s="47">
        <f>'Suivi mensuel Conjoint 1'!F10+'Suivi mensuel Conjoint 2'!F10+'Suivi mensuel En commun'!F10</f>
        <v>0</v>
      </c>
      <c r="G10" s="47">
        <f>'Suivi mensuel Conjoint 1'!G10+'Suivi mensuel Conjoint 2'!G10+'Suivi mensuel En commun'!G10</f>
        <v>0</v>
      </c>
      <c r="H10" s="47">
        <f>'Suivi mensuel Conjoint 1'!H10+'Suivi mensuel Conjoint 2'!H10+'Suivi mensuel En commun'!H10</f>
        <v>0</v>
      </c>
      <c r="I10" s="47">
        <f>'Suivi mensuel Conjoint 1'!I10+'Suivi mensuel Conjoint 2'!I10+'Suivi mensuel En commun'!I10</f>
        <v>0</v>
      </c>
      <c r="J10" s="47">
        <f>'Suivi mensuel Conjoint 1'!J10+'Suivi mensuel Conjoint 2'!J10+'Suivi mensuel En commun'!J10</f>
        <v>0</v>
      </c>
      <c r="K10" s="47">
        <f>'Suivi mensuel Conjoint 1'!K10+'Suivi mensuel Conjoint 2'!K10+'Suivi mensuel En commun'!K10</f>
        <v>0</v>
      </c>
      <c r="L10" s="47">
        <f>'Suivi mensuel Conjoint 1'!L10+'Suivi mensuel Conjoint 2'!L10+'Suivi mensuel En commun'!L10</f>
        <v>0</v>
      </c>
      <c r="M10" s="47">
        <f>'Suivi mensuel Conjoint 1'!M10+'Suivi mensuel Conjoint 2'!M10+'Suivi mensuel En commun'!M10</f>
        <v>0</v>
      </c>
      <c r="N10" s="47">
        <f>'Suivi mensuel Conjoint 1'!N10+'Suivi mensuel Conjoint 2'!N10+'Suivi mensuel En commun'!N10</f>
        <v>0</v>
      </c>
      <c r="O10" s="44">
        <f t="shared" si="1"/>
        <v>0</v>
      </c>
      <c r="P10" s="48" t="e">
        <f t="shared" si="2"/>
        <v>#DIV/0!</v>
      </c>
      <c r="Q10" s="40">
        <f t="shared" si="3"/>
        <v>0</v>
      </c>
    </row>
    <row r="11" spans="1:17" s="5" customFormat="1" ht="15" customHeight="1">
      <c r="A11" s="5" t="s">
        <v>13</v>
      </c>
      <c r="B11" s="40">
        <f>'Prévision annuelle'!E12</f>
        <v>0</v>
      </c>
      <c r="C11" s="47">
        <f>'Suivi mensuel Conjoint 1'!C11+'Suivi mensuel Conjoint 2'!C11+'Suivi mensuel En commun'!C11</f>
        <v>0</v>
      </c>
      <c r="D11" s="47">
        <f>'Suivi mensuel Conjoint 1'!D11+'Suivi mensuel Conjoint 2'!D11+'Suivi mensuel En commun'!D11</f>
        <v>0</v>
      </c>
      <c r="E11" s="47">
        <f>'Suivi mensuel Conjoint 1'!E11+'Suivi mensuel Conjoint 2'!E11+'Suivi mensuel En commun'!E11</f>
        <v>0</v>
      </c>
      <c r="F11" s="47">
        <f>'Suivi mensuel Conjoint 1'!F11+'Suivi mensuel Conjoint 2'!F11+'Suivi mensuel En commun'!F11</f>
        <v>0</v>
      </c>
      <c r="G11" s="47">
        <f>'Suivi mensuel Conjoint 1'!G11+'Suivi mensuel Conjoint 2'!G11+'Suivi mensuel En commun'!G11</f>
        <v>0</v>
      </c>
      <c r="H11" s="47">
        <f>'Suivi mensuel Conjoint 1'!H11+'Suivi mensuel Conjoint 2'!H11+'Suivi mensuel En commun'!H11</f>
        <v>0</v>
      </c>
      <c r="I11" s="47">
        <f>'Suivi mensuel Conjoint 1'!I11+'Suivi mensuel Conjoint 2'!I11+'Suivi mensuel En commun'!I11</f>
        <v>0</v>
      </c>
      <c r="J11" s="47">
        <f>'Suivi mensuel Conjoint 1'!J11+'Suivi mensuel Conjoint 2'!J11+'Suivi mensuel En commun'!J11</f>
        <v>0</v>
      </c>
      <c r="K11" s="47">
        <f>'Suivi mensuel Conjoint 1'!K11+'Suivi mensuel Conjoint 2'!K11+'Suivi mensuel En commun'!K11</f>
        <v>0</v>
      </c>
      <c r="L11" s="47">
        <f>'Suivi mensuel Conjoint 1'!L11+'Suivi mensuel Conjoint 2'!L11+'Suivi mensuel En commun'!L11</f>
        <v>0</v>
      </c>
      <c r="M11" s="47">
        <f>'Suivi mensuel Conjoint 1'!M11+'Suivi mensuel Conjoint 2'!M11+'Suivi mensuel En commun'!M11</f>
        <v>0</v>
      </c>
      <c r="N11" s="47">
        <f>'Suivi mensuel Conjoint 1'!N11+'Suivi mensuel Conjoint 2'!N11+'Suivi mensuel En commun'!N11</f>
        <v>0</v>
      </c>
      <c r="O11" s="44">
        <f t="shared" si="1"/>
        <v>0</v>
      </c>
      <c r="P11" s="48" t="e">
        <f t="shared" si="2"/>
        <v>#DIV/0!</v>
      </c>
      <c r="Q11" s="40">
        <f t="shared" si="3"/>
        <v>0</v>
      </c>
    </row>
    <row r="12" spans="1:17" s="6" customFormat="1" ht="15" customHeight="1">
      <c r="A12" s="15" t="s">
        <v>14</v>
      </c>
      <c r="B12" s="49">
        <f aca="true" t="shared" si="4" ref="B12:N12">SUM(B7:B11)</f>
        <v>0</v>
      </c>
      <c r="C12" s="39">
        <f t="shared" si="4"/>
        <v>0</v>
      </c>
      <c r="D12" s="39">
        <f t="shared" si="4"/>
        <v>0</v>
      </c>
      <c r="E12" s="39">
        <f t="shared" si="4"/>
        <v>0</v>
      </c>
      <c r="F12" s="39">
        <f t="shared" si="4"/>
        <v>0</v>
      </c>
      <c r="G12" s="39">
        <f t="shared" si="4"/>
        <v>0</v>
      </c>
      <c r="H12" s="39">
        <f t="shared" si="4"/>
        <v>0</v>
      </c>
      <c r="I12" s="39">
        <f t="shared" si="4"/>
        <v>0</v>
      </c>
      <c r="J12" s="39">
        <f t="shared" si="4"/>
        <v>0</v>
      </c>
      <c r="K12" s="39">
        <f t="shared" si="4"/>
        <v>0</v>
      </c>
      <c r="L12" s="39">
        <f t="shared" si="4"/>
        <v>0</v>
      </c>
      <c r="M12" s="39">
        <f t="shared" si="4"/>
        <v>0</v>
      </c>
      <c r="N12" s="39">
        <f t="shared" si="4"/>
        <v>0</v>
      </c>
      <c r="O12" s="50">
        <f t="shared" si="1"/>
        <v>0</v>
      </c>
      <c r="P12" s="51" t="e">
        <f t="shared" si="2"/>
        <v>#DIV/0!</v>
      </c>
      <c r="Q12" s="39">
        <f t="shared" si="3"/>
        <v>0</v>
      </c>
    </row>
    <row r="13" spans="2:17" s="5" customFormat="1" ht="15" customHeight="1">
      <c r="B13" s="7"/>
      <c r="C13" s="40"/>
      <c r="D13" s="40"/>
      <c r="E13" s="40"/>
      <c r="F13" s="40"/>
      <c r="G13" s="40"/>
      <c r="H13" s="40"/>
      <c r="I13" s="40"/>
      <c r="J13" s="40"/>
      <c r="K13" s="40"/>
      <c r="L13" s="40"/>
      <c r="M13" s="40"/>
      <c r="N13" s="40"/>
      <c r="O13" s="44"/>
      <c r="P13" s="44"/>
      <c r="Q13" s="40"/>
    </row>
    <row r="14" spans="1:17" s="5" customFormat="1" ht="15" customHeight="1">
      <c r="A14" s="18" t="s">
        <v>15</v>
      </c>
      <c r="B14" s="52"/>
      <c r="C14" s="41"/>
      <c r="D14" s="41"/>
      <c r="E14" s="41"/>
      <c r="F14" s="41"/>
      <c r="G14" s="41"/>
      <c r="H14" s="41"/>
      <c r="I14" s="41"/>
      <c r="J14" s="41"/>
      <c r="K14" s="41"/>
      <c r="L14" s="41"/>
      <c r="M14" s="41"/>
      <c r="N14" s="41"/>
      <c r="O14" s="53"/>
      <c r="P14" s="53"/>
      <c r="Q14" s="41"/>
    </row>
    <row r="15" spans="1:17" s="5" customFormat="1" ht="15" customHeight="1">
      <c r="A15" s="5" t="s">
        <v>16</v>
      </c>
      <c r="B15" s="40">
        <f>'Prévision annuelle'!E16</f>
        <v>0</v>
      </c>
      <c r="C15" s="47">
        <f>'Suivi mensuel Conjoint 1'!C15+'Suivi mensuel Conjoint 2'!C15+'Suivi mensuel En commun'!C15</f>
        <v>0</v>
      </c>
      <c r="D15" s="47">
        <f>'Suivi mensuel Conjoint 1'!D15+'Suivi mensuel Conjoint 2'!D15+'Suivi mensuel En commun'!D15</f>
        <v>0</v>
      </c>
      <c r="E15" s="47">
        <f>'Suivi mensuel Conjoint 1'!E15+'Suivi mensuel Conjoint 2'!E15+'Suivi mensuel En commun'!E15</f>
        <v>0</v>
      </c>
      <c r="F15" s="47">
        <f>'Suivi mensuel Conjoint 1'!F15+'Suivi mensuel Conjoint 2'!F15+'Suivi mensuel En commun'!F15</f>
        <v>0</v>
      </c>
      <c r="G15" s="47">
        <f>'Suivi mensuel Conjoint 1'!G15+'Suivi mensuel Conjoint 2'!G15+'Suivi mensuel En commun'!G15</f>
        <v>0</v>
      </c>
      <c r="H15" s="47">
        <f>'Suivi mensuel Conjoint 1'!H15+'Suivi mensuel Conjoint 2'!H15+'Suivi mensuel En commun'!H15</f>
        <v>0</v>
      </c>
      <c r="I15" s="47">
        <f>'Suivi mensuel Conjoint 1'!I15+'Suivi mensuel Conjoint 2'!I15+'Suivi mensuel En commun'!I15</f>
        <v>0</v>
      </c>
      <c r="J15" s="47">
        <f>'Suivi mensuel Conjoint 1'!J15+'Suivi mensuel Conjoint 2'!J15+'Suivi mensuel En commun'!J15</f>
        <v>0</v>
      </c>
      <c r="K15" s="47">
        <f>'Suivi mensuel Conjoint 1'!K15+'Suivi mensuel Conjoint 2'!K15+'Suivi mensuel En commun'!K15</f>
        <v>0</v>
      </c>
      <c r="L15" s="47">
        <f>'Suivi mensuel Conjoint 1'!L15+'Suivi mensuel Conjoint 2'!L15+'Suivi mensuel En commun'!L15</f>
        <v>0</v>
      </c>
      <c r="M15" s="47">
        <f>'Suivi mensuel Conjoint 1'!M15+'Suivi mensuel Conjoint 2'!M15+'Suivi mensuel En commun'!M15</f>
        <v>0</v>
      </c>
      <c r="N15" s="47">
        <f>'Suivi mensuel Conjoint 1'!N15+'Suivi mensuel Conjoint 2'!N15+'Suivi mensuel En commun'!N15</f>
        <v>0</v>
      </c>
      <c r="O15" s="44">
        <f aca="true" t="shared" si="5" ref="O15:O26">SUM(C15:N15)</f>
        <v>0</v>
      </c>
      <c r="P15" s="48" t="e">
        <f>Q15/B15</f>
        <v>#DIV/0!</v>
      </c>
      <c r="Q15" s="40">
        <f aca="true" t="shared" si="6" ref="Q15:Q26">O15/12</f>
        <v>0</v>
      </c>
    </row>
    <row r="16" spans="1:17" s="5" customFormat="1" ht="15" customHeight="1">
      <c r="A16" s="5" t="s">
        <v>125</v>
      </c>
      <c r="B16" s="40">
        <f>'Prévision annuelle'!E17</f>
        <v>0</v>
      </c>
      <c r="C16" s="47">
        <f>'Suivi mensuel Conjoint 1'!C16+'Suivi mensuel Conjoint 2'!C16+'Suivi mensuel En commun'!C16</f>
        <v>0</v>
      </c>
      <c r="D16" s="47">
        <f>'Suivi mensuel Conjoint 1'!D16+'Suivi mensuel Conjoint 2'!D16+'Suivi mensuel En commun'!D16</f>
        <v>0</v>
      </c>
      <c r="E16" s="47">
        <f>'Suivi mensuel Conjoint 1'!E16+'Suivi mensuel Conjoint 2'!E16+'Suivi mensuel En commun'!E16</f>
        <v>0</v>
      </c>
      <c r="F16" s="47">
        <f>'Suivi mensuel Conjoint 1'!F16+'Suivi mensuel Conjoint 2'!F16+'Suivi mensuel En commun'!F16</f>
        <v>0</v>
      </c>
      <c r="G16" s="47">
        <f>'Suivi mensuel Conjoint 1'!G16+'Suivi mensuel Conjoint 2'!G16+'Suivi mensuel En commun'!G16</f>
        <v>0</v>
      </c>
      <c r="H16" s="47">
        <f>'Suivi mensuel Conjoint 1'!H16+'Suivi mensuel Conjoint 2'!H16+'Suivi mensuel En commun'!H16</f>
        <v>0</v>
      </c>
      <c r="I16" s="47">
        <f>'Suivi mensuel Conjoint 1'!I16+'Suivi mensuel Conjoint 2'!I16+'Suivi mensuel En commun'!I16</f>
        <v>0</v>
      </c>
      <c r="J16" s="47">
        <f>'Suivi mensuel Conjoint 1'!J16+'Suivi mensuel Conjoint 2'!J16+'Suivi mensuel En commun'!J16</f>
        <v>0</v>
      </c>
      <c r="K16" s="47">
        <f>'Suivi mensuel Conjoint 1'!K16+'Suivi mensuel Conjoint 2'!K16+'Suivi mensuel En commun'!K16</f>
        <v>0</v>
      </c>
      <c r="L16" s="47">
        <f>'Suivi mensuel Conjoint 1'!L16+'Suivi mensuel Conjoint 2'!L16+'Suivi mensuel En commun'!L16</f>
        <v>0</v>
      </c>
      <c r="M16" s="47">
        <f>'Suivi mensuel Conjoint 1'!M16+'Suivi mensuel Conjoint 2'!M16+'Suivi mensuel En commun'!M16</f>
        <v>0</v>
      </c>
      <c r="N16" s="47">
        <f>'Suivi mensuel Conjoint 1'!N16+'Suivi mensuel Conjoint 2'!N16+'Suivi mensuel En commun'!N16</f>
        <v>0</v>
      </c>
      <c r="O16" s="44">
        <f t="shared" si="5"/>
        <v>0</v>
      </c>
      <c r="P16" s="48" t="e">
        <f aca="true" t="shared" si="7" ref="P16:P25">Q16/B16</f>
        <v>#DIV/0!</v>
      </c>
      <c r="Q16" s="40">
        <f t="shared" si="6"/>
        <v>0</v>
      </c>
    </row>
    <row r="17" spans="1:17" s="5" customFormat="1" ht="15" customHeight="1">
      <c r="A17" s="5" t="s">
        <v>17</v>
      </c>
      <c r="B17" s="40">
        <f>'Prévision annuelle'!E18</f>
        <v>0</v>
      </c>
      <c r="C17" s="47">
        <f>'Suivi mensuel Conjoint 1'!C17+'Suivi mensuel Conjoint 2'!C17+'Suivi mensuel En commun'!C17</f>
        <v>0</v>
      </c>
      <c r="D17" s="47">
        <f>'Suivi mensuel Conjoint 1'!D17+'Suivi mensuel Conjoint 2'!D17+'Suivi mensuel En commun'!D17</f>
        <v>0</v>
      </c>
      <c r="E17" s="47">
        <f>'Suivi mensuel Conjoint 1'!E17+'Suivi mensuel Conjoint 2'!E17+'Suivi mensuel En commun'!E17</f>
        <v>0</v>
      </c>
      <c r="F17" s="47">
        <f>'Suivi mensuel Conjoint 1'!F17+'Suivi mensuel Conjoint 2'!F17+'Suivi mensuel En commun'!F17</f>
        <v>0</v>
      </c>
      <c r="G17" s="47">
        <f>'Suivi mensuel Conjoint 1'!G17+'Suivi mensuel Conjoint 2'!G17+'Suivi mensuel En commun'!G17</f>
        <v>0</v>
      </c>
      <c r="H17" s="47">
        <f>'Suivi mensuel Conjoint 1'!H17+'Suivi mensuel Conjoint 2'!H17+'Suivi mensuel En commun'!H17</f>
        <v>0</v>
      </c>
      <c r="I17" s="47">
        <f>'Suivi mensuel Conjoint 1'!I17+'Suivi mensuel Conjoint 2'!I17+'Suivi mensuel En commun'!I17</f>
        <v>0</v>
      </c>
      <c r="J17" s="47">
        <f>'Suivi mensuel Conjoint 1'!J17+'Suivi mensuel Conjoint 2'!J17+'Suivi mensuel En commun'!J17</f>
        <v>0</v>
      </c>
      <c r="K17" s="47">
        <f>'Suivi mensuel Conjoint 1'!K17+'Suivi mensuel Conjoint 2'!K17+'Suivi mensuel En commun'!K17</f>
        <v>0</v>
      </c>
      <c r="L17" s="47">
        <f>'Suivi mensuel Conjoint 1'!L17+'Suivi mensuel Conjoint 2'!L17+'Suivi mensuel En commun'!L17</f>
        <v>0</v>
      </c>
      <c r="M17" s="47">
        <f>'Suivi mensuel Conjoint 1'!M17+'Suivi mensuel Conjoint 2'!M17+'Suivi mensuel En commun'!M17</f>
        <v>0</v>
      </c>
      <c r="N17" s="47">
        <f>'Suivi mensuel Conjoint 1'!N17+'Suivi mensuel Conjoint 2'!N17+'Suivi mensuel En commun'!N17</f>
        <v>0</v>
      </c>
      <c r="O17" s="44">
        <f t="shared" si="5"/>
        <v>0</v>
      </c>
      <c r="P17" s="48" t="e">
        <f t="shared" si="7"/>
        <v>#DIV/0!</v>
      </c>
      <c r="Q17" s="40">
        <f t="shared" si="6"/>
        <v>0</v>
      </c>
    </row>
    <row r="18" spans="1:17" s="5" customFormat="1" ht="15" customHeight="1">
      <c r="A18" s="5" t="s">
        <v>18</v>
      </c>
      <c r="B18" s="40">
        <f>'Prévision annuelle'!E19</f>
        <v>0</v>
      </c>
      <c r="C18" s="47">
        <f>'Suivi mensuel Conjoint 1'!C18+'Suivi mensuel Conjoint 2'!C18+'Suivi mensuel En commun'!C18</f>
        <v>0</v>
      </c>
      <c r="D18" s="47">
        <f>'Suivi mensuel Conjoint 1'!D18+'Suivi mensuel Conjoint 2'!D18+'Suivi mensuel En commun'!D18</f>
        <v>0</v>
      </c>
      <c r="E18" s="47">
        <f>'Suivi mensuel Conjoint 1'!E18+'Suivi mensuel Conjoint 2'!E18+'Suivi mensuel En commun'!E18</f>
        <v>0</v>
      </c>
      <c r="F18" s="47">
        <f>'Suivi mensuel Conjoint 1'!F18+'Suivi mensuel Conjoint 2'!F18+'Suivi mensuel En commun'!F18</f>
        <v>0</v>
      </c>
      <c r="G18" s="47">
        <f>'Suivi mensuel Conjoint 1'!G18+'Suivi mensuel Conjoint 2'!G18+'Suivi mensuel En commun'!G18</f>
        <v>0</v>
      </c>
      <c r="H18" s="47">
        <f>'Suivi mensuel Conjoint 1'!H18+'Suivi mensuel Conjoint 2'!H18+'Suivi mensuel En commun'!H18</f>
        <v>0</v>
      </c>
      <c r="I18" s="47">
        <f>'Suivi mensuel Conjoint 1'!I18+'Suivi mensuel Conjoint 2'!I18+'Suivi mensuel En commun'!I18</f>
        <v>0</v>
      </c>
      <c r="J18" s="47">
        <f>'Suivi mensuel Conjoint 1'!J18+'Suivi mensuel Conjoint 2'!J18+'Suivi mensuel En commun'!J18</f>
        <v>0</v>
      </c>
      <c r="K18" s="47">
        <f>'Suivi mensuel Conjoint 1'!K18+'Suivi mensuel Conjoint 2'!K18+'Suivi mensuel En commun'!K18</f>
        <v>0</v>
      </c>
      <c r="L18" s="47">
        <f>'Suivi mensuel Conjoint 1'!L18+'Suivi mensuel Conjoint 2'!L18+'Suivi mensuel En commun'!L18</f>
        <v>0</v>
      </c>
      <c r="M18" s="47">
        <f>'Suivi mensuel Conjoint 1'!M18+'Suivi mensuel Conjoint 2'!M18+'Suivi mensuel En commun'!M18</f>
        <v>0</v>
      </c>
      <c r="N18" s="47">
        <f>'Suivi mensuel Conjoint 1'!N18+'Suivi mensuel Conjoint 2'!N18+'Suivi mensuel En commun'!N18</f>
        <v>0</v>
      </c>
      <c r="O18" s="44">
        <f t="shared" si="5"/>
        <v>0</v>
      </c>
      <c r="P18" s="48" t="e">
        <f t="shared" si="7"/>
        <v>#DIV/0!</v>
      </c>
      <c r="Q18" s="40">
        <f t="shared" si="6"/>
        <v>0</v>
      </c>
    </row>
    <row r="19" spans="1:17" s="5" customFormat="1" ht="15" customHeight="1">
      <c r="A19" s="5" t="s">
        <v>19</v>
      </c>
      <c r="B19" s="40">
        <f>'Prévision annuelle'!E20</f>
        <v>0</v>
      </c>
      <c r="C19" s="47">
        <f>'Suivi mensuel Conjoint 1'!C19+'Suivi mensuel Conjoint 2'!C19+'Suivi mensuel En commun'!C19</f>
        <v>0</v>
      </c>
      <c r="D19" s="47">
        <f>'Suivi mensuel Conjoint 1'!D19+'Suivi mensuel Conjoint 2'!D19+'Suivi mensuel En commun'!D19</f>
        <v>0</v>
      </c>
      <c r="E19" s="47">
        <f>'Suivi mensuel Conjoint 1'!E19+'Suivi mensuel Conjoint 2'!E19+'Suivi mensuel En commun'!E19</f>
        <v>0</v>
      </c>
      <c r="F19" s="47">
        <f>'Suivi mensuel Conjoint 1'!F19+'Suivi mensuel Conjoint 2'!F19+'Suivi mensuel En commun'!F19</f>
        <v>0</v>
      </c>
      <c r="G19" s="47">
        <f>'Suivi mensuel Conjoint 1'!G19+'Suivi mensuel Conjoint 2'!G19+'Suivi mensuel En commun'!G19</f>
        <v>0</v>
      </c>
      <c r="H19" s="47">
        <f>'Suivi mensuel Conjoint 1'!H19+'Suivi mensuel Conjoint 2'!H19+'Suivi mensuel En commun'!H19</f>
        <v>0</v>
      </c>
      <c r="I19" s="47">
        <f>'Suivi mensuel Conjoint 1'!I19+'Suivi mensuel Conjoint 2'!I19+'Suivi mensuel En commun'!I19</f>
        <v>0</v>
      </c>
      <c r="J19" s="47">
        <f>'Suivi mensuel Conjoint 1'!J19+'Suivi mensuel Conjoint 2'!J19+'Suivi mensuel En commun'!J19</f>
        <v>0</v>
      </c>
      <c r="K19" s="47">
        <f>'Suivi mensuel Conjoint 1'!K19+'Suivi mensuel Conjoint 2'!K19+'Suivi mensuel En commun'!K19</f>
        <v>0</v>
      </c>
      <c r="L19" s="47">
        <f>'Suivi mensuel Conjoint 1'!L19+'Suivi mensuel Conjoint 2'!L19+'Suivi mensuel En commun'!L19</f>
        <v>0</v>
      </c>
      <c r="M19" s="47">
        <f>'Suivi mensuel Conjoint 1'!M19+'Suivi mensuel Conjoint 2'!M19+'Suivi mensuel En commun'!M19</f>
        <v>0</v>
      </c>
      <c r="N19" s="47">
        <f>'Suivi mensuel Conjoint 1'!N19+'Suivi mensuel Conjoint 2'!N19+'Suivi mensuel En commun'!N19</f>
        <v>0</v>
      </c>
      <c r="O19" s="44">
        <f t="shared" si="5"/>
        <v>0</v>
      </c>
      <c r="P19" s="48" t="e">
        <f t="shared" si="7"/>
        <v>#DIV/0!</v>
      </c>
      <c r="Q19" s="40">
        <f t="shared" si="6"/>
        <v>0</v>
      </c>
    </row>
    <row r="20" spans="1:17" s="5" customFormat="1" ht="15" customHeight="1">
      <c r="A20" s="5" t="s">
        <v>20</v>
      </c>
      <c r="B20" s="40">
        <f>'Prévision annuelle'!E21</f>
        <v>0</v>
      </c>
      <c r="C20" s="47">
        <f>'Suivi mensuel Conjoint 1'!C20+'Suivi mensuel Conjoint 2'!C20+'Suivi mensuel En commun'!C20</f>
        <v>0</v>
      </c>
      <c r="D20" s="47">
        <f>'Suivi mensuel Conjoint 1'!D20+'Suivi mensuel Conjoint 2'!D20+'Suivi mensuel En commun'!D20</f>
        <v>0</v>
      </c>
      <c r="E20" s="47">
        <f>'Suivi mensuel Conjoint 1'!E20+'Suivi mensuel Conjoint 2'!E20+'Suivi mensuel En commun'!E20</f>
        <v>0</v>
      </c>
      <c r="F20" s="47">
        <f>'Suivi mensuel Conjoint 1'!F20+'Suivi mensuel Conjoint 2'!F20+'Suivi mensuel En commun'!F20</f>
        <v>0</v>
      </c>
      <c r="G20" s="47">
        <f>'Suivi mensuel Conjoint 1'!G20+'Suivi mensuel Conjoint 2'!G20+'Suivi mensuel En commun'!G20</f>
        <v>0</v>
      </c>
      <c r="H20" s="47">
        <f>'Suivi mensuel Conjoint 1'!H20+'Suivi mensuel Conjoint 2'!H20+'Suivi mensuel En commun'!H20</f>
        <v>0</v>
      </c>
      <c r="I20" s="47">
        <f>'Suivi mensuel Conjoint 1'!I20+'Suivi mensuel Conjoint 2'!I20+'Suivi mensuel En commun'!I20</f>
        <v>0</v>
      </c>
      <c r="J20" s="47">
        <f>'Suivi mensuel Conjoint 1'!J20+'Suivi mensuel Conjoint 2'!J20+'Suivi mensuel En commun'!J20</f>
        <v>0</v>
      </c>
      <c r="K20" s="47">
        <f>'Suivi mensuel Conjoint 1'!K20+'Suivi mensuel Conjoint 2'!K20+'Suivi mensuel En commun'!K20</f>
        <v>0</v>
      </c>
      <c r="L20" s="47">
        <f>'Suivi mensuel Conjoint 1'!L20+'Suivi mensuel Conjoint 2'!L20+'Suivi mensuel En commun'!L20</f>
        <v>0</v>
      </c>
      <c r="M20" s="47">
        <f>'Suivi mensuel Conjoint 1'!M20+'Suivi mensuel Conjoint 2'!M20+'Suivi mensuel En commun'!M20</f>
        <v>0</v>
      </c>
      <c r="N20" s="47">
        <f>'Suivi mensuel Conjoint 1'!N20+'Suivi mensuel Conjoint 2'!N20+'Suivi mensuel En commun'!N20</f>
        <v>0</v>
      </c>
      <c r="O20" s="44">
        <f t="shared" si="5"/>
        <v>0</v>
      </c>
      <c r="P20" s="48" t="e">
        <f t="shared" si="7"/>
        <v>#DIV/0!</v>
      </c>
      <c r="Q20" s="40">
        <f t="shared" si="6"/>
        <v>0</v>
      </c>
    </row>
    <row r="21" spans="1:17" s="5" customFormat="1" ht="15" customHeight="1">
      <c r="A21" s="5" t="s">
        <v>21</v>
      </c>
      <c r="B21" s="40">
        <f>'Prévision annuelle'!E22</f>
        <v>0</v>
      </c>
      <c r="C21" s="47">
        <f>'Suivi mensuel Conjoint 1'!C21+'Suivi mensuel Conjoint 2'!C21+'Suivi mensuel En commun'!C21</f>
        <v>0</v>
      </c>
      <c r="D21" s="47">
        <f>'Suivi mensuel Conjoint 1'!D21+'Suivi mensuel Conjoint 2'!D21+'Suivi mensuel En commun'!D21</f>
        <v>0</v>
      </c>
      <c r="E21" s="47">
        <f>'Suivi mensuel Conjoint 1'!E21+'Suivi mensuel Conjoint 2'!E21+'Suivi mensuel En commun'!E21</f>
        <v>0</v>
      </c>
      <c r="F21" s="47">
        <f>'Suivi mensuel Conjoint 1'!F21+'Suivi mensuel Conjoint 2'!F21+'Suivi mensuel En commun'!F21</f>
        <v>0</v>
      </c>
      <c r="G21" s="47">
        <f>'Suivi mensuel Conjoint 1'!G21+'Suivi mensuel Conjoint 2'!G21+'Suivi mensuel En commun'!G21</f>
        <v>0</v>
      </c>
      <c r="H21" s="47">
        <f>'Suivi mensuel Conjoint 1'!H21+'Suivi mensuel Conjoint 2'!H21+'Suivi mensuel En commun'!H21</f>
        <v>0</v>
      </c>
      <c r="I21" s="47">
        <f>'Suivi mensuel Conjoint 1'!I21+'Suivi mensuel Conjoint 2'!I21+'Suivi mensuel En commun'!I21</f>
        <v>0</v>
      </c>
      <c r="J21" s="47">
        <f>'Suivi mensuel Conjoint 1'!J21+'Suivi mensuel Conjoint 2'!J21+'Suivi mensuel En commun'!J21</f>
        <v>0</v>
      </c>
      <c r="K21" s="47">
        <f>'Suivi mensuel Conjoint 1'!K21+'Suivi mensuel Conjoint 2'!K21+'Suivi mensuel En commun'!K21</f>
        <v>0</v>
      </c>
      <c r="L21" s="47">
        <f>'Suivi mensuel Conjoint 1'!L21+'Suivi mensuel Conjoint 2'!L21+'Suivi mensuel En commun'!L21</f>
        <v>0</v>
      </c>
      <c r="M21" s="47">
        <f>'Suivi mensuel Conjoint 1'!M21+'Suivi mensuel Conjoint 2'!M21+'Suivi mensuel En commun'!M21</f>
        <v>0</v>
      </c>
      <c r="N21" s="47">
        <f>'Suivi mensuel Conjoint 1'!N21+'Suivi mensuel Conjoint 2'!N21+'Suivi mensuel En commun'!N21</f>
        <v>0</v>
      </c>
      <c r="O21" s="44">
        <f t="shared" si="5"/>
        <v>0</v>
      </c>
      <c r="P21" s="48" t="e">
        <f t="shared" si="7"/>
        <v>#DIV/0!</v>
      </c>
      <c r="Q21" s="40">
        <f t="shared" si="6"/>
        <v>0</v>
      </c>
    </row>
    <row r="22" spans="1:17" s="5" customFormat="1" ht="15" customHeight="1">
      <c r="A22" s="5" t="s">
        <v>11</v>
      </c>
      <c r="B22" s="40">
        <f>'Prévision annuelle'!E23</f>
        <v>0</v>
      </c>
      <c r="C22" s="47">
        <f>'Suivi mensuel Conjoint 1'!C22+'Suivi mensuel Conjoint 2'!C22+'Suivi mensuel En commun'!C22</f>
        <v>0</v>
      </c>
      <c r="D22" s="47">
        <f>'Suivi mensuel Conjoint 1'!D22+'Suivi mensuel Conjoint 2'!D22+'Suivi mensuel En commun'!D22</f>
        <v>0</v>
      </c>
      <c r="E22" s="47">
        <f>'Suivi mensuel Conjoint 1'!E22+'Suivi mensuel Conjoint 2'!E22+'Suivi mensuel En commun'!E22</f>
        <v>0</v>
      </c>
      <c r="F22" s="47">
        <f>'Suivi mensuel Conjoint 1'!F22+'Suivi mensuel Conjoint 2'!F22+'Suivi mensuel En commun'!F22</f>
        <v>0</v>
      </c>
      <c r="G22" s="47">
        <f>'Suivi mensuel Conjoint 1'!G22+'Suivi mensuel Conjoint 2'!G22+'Suivi mensuel En commun'!G22</f>
        <v>0</v>
      </c>
      <c r="H22" s="47">
        <f>'Suivi mensuel Conjoint 1'!H22+'Suivi mensuel Conjoint 2'!H22+'Suivi mensuel En commun'!H22</f>
        <v>0</v>
      </c>
      <c r="I22" s="47">
        <f>'Suivi mensuel Conjoint 1'!I22+'Suivi mensuel Conjoint 2'!I22+'Suivi mensuel En commun'!I22</f>
        <v>0</v>
      </c>
      <c r="J22" s="47">
        <f>'Suivi mensuel Conjoint 1'!J22+'Suivi mensuel Conjoint 2'!J22+'Suivi mensuel En commun'!J22</f>
        <v>0</v>
      </c>
      <c r="K22" s="47">
        <f>'Suivi mensuel Conjoint 1'!K22+'Suivi mensuel Conjoint 2'!K22+'Suivi mensuel En commun'!K22</f>
        <v>0</v>
      </c>
      <c r="L22" s="47">
        <f>'Suivi mensuel Conjoint 1'!L22+'Suivi mensuel Conjoint 2'!L22+'Suivi mensuel En commun'!L22</f>
        <v>0</v>
      </c>
      <c r="M22" s="47">
        <f>'Suivi mensuel Conjoint 1'!M22+'Suivi mensuel Conjoint 2'!M22+'Suivi mensuel En commun'!M22</f>
        <v>0</v>
      </c>
      <c r="N22" s="47">
        <f>'Suivi mensuel Conjoint 1'!N22+'Suivi mensuel Conjoint 2'!N22+'Suivi mensuel En commun'!N22</f>
        <v>0</v>
      </c>
      <c r="O22" s="44">
        <f t="shared" si="5"/>
        <v>0</v>
      </c>
      <c r="P22" s="48" t="e">
        <f t="shared" si="7"/>
        <v>#DIV/0!</v>
      </c>
      <c r="Q22" s="40">
        <f t="shared" si="6"/>
        <v>0</v>
      </c>
    </row>
    <row r="23" spans="1:17" s="5" customFormat="1" ht="15" customHeight="1">
      <c r="A23" s="5" t="s">
        <v>22</v>
      </c>
      <c r="B23" s="40">
        <f>'Prévision annuelle'!E24</f>
        <v>0</v>
      </c>
      <c r="C23" s="47">
        <f>'Suivi mensuel Conjoint 1'!C23+'Suivi mensuel Conjoint 2'!C23+'Suivi mensuel En commun'!C23</f>
        <v>0</v>
      </c>
      <c r="D23" s="47">
        <f>'Suivi mensuel Conjoint 1'!D23+'Suivi mensuel Conjoint 2'!D23+'Suivi mensuel En commun'!D23</f>
        <v>0</v>
      </c>
      <c r="E23" s="47">
        <f>'Suivi mensuel Conjoint 1'!E23+'Suivi mensuel Conjoint 2'!E23+'Suivi mensuel En commun'!E23</f>
        <v>0</v>
      </c>
      <c r="F23" s="47">
        <f>'Suivi mensuel Conjoint 1'!F23+'Suivi mensuel Conjoint 2'!F23+'Suivi mensuel En commun'!F23</f>
        <v>0</v>
      </c>
      <c r="G23" s="47">
        <f>'Suivi mensuel Conjoint 1'!G23+'Suivi mensuel Conjoint 2'!G23+'Suivi mensuel En commun'!G23</f>
        <v>0</v>
      </c>
      <c r="H23" s="47">
        <f>'Suivi mensuel Conjoint 1'!H23+'Suivi mensuel Conjoint 2'!H23+'Suivi mensuel En commun'!H23</f>
        <v>0</v>
      </c>
      <c r="I23" s="47">
        <f>'Suivi mensuel Conjoint 1'!I23+'Suivi mensuel Conjoint 2'!I23+'Suivi mensuel En commun'!I23</f>
        <v>0</v>
      </c>
      <c r="J23" s="47">
        <f>'Suivi mensuel Conjoint 1'!J23+'Suivi mensuel Conjoint 2'!J23+'Suivi mensuel En commun'!J23</f>
        <v>0</v>
      </c>
      <c r="K23" s="47">
        <f>'Suivi mensuel Conjoint 1'!K23+'Suivi mensuel Conjoint 2'!K23+'Suivi mensuel En commun'!K23</f>
        <v>0</v>
      </c>
      <c r="L23" s="47">
        <f>'Suivi mensuel Conjoint 1'!L23+'Suivi mensuel Conjoint 2'!L23+'Suivi mensuel En commun'!L23</f>
        <v>0</v>
      </c>
      <c r="M23" s="47">
        <f>'Suivi mensuel Conjoint 1'!M23+'Suivi mensuel Conjoint 2'!M23+'Suivi mensuel En commun'!M23</f>
        <v>0</v>
      </c>
      <c r="N23" s="47">
        <f>'Suivi mensuel Conjoint 1'!N23+'Suivi mensuel Conjoint 2'!N23+'Suivi mensuel En commun'!N23</f>
        <v>0</v>
      </c>
      <c r="O23" s="44">
        <f t="shared" si="5"/>
        <v>0</v>
      </c>
      <c r="P23" s="48" t="e">
        <f t="shared" si="7"/>
        <v>#DIV/0!</v>
      </c>
      <c r="Q23" s="40">
        <f t="shared" si="6"/>
        <v>0</v>
      </c>
    </row>
    <row r="24" spans="1:17" s="5" customFormat="1" ht="15" customHeight="1">
      <c r="A24" s="5" t="s">
        <v>23</v>
      </c>
      <c r="B24" s="40">
        <f>'Prévision annuelle'!E25</f>
        <v>0</v>
      </c>
      <c r="C24" s="47">
        <f>'Suivi mensuel Conjoint 1'!C24+'Suivi mensuel Conjoint 2'!C24+'Suivi mensuel En commun'!C24</f>
        <v>0</v>
      </c>
      <c r="D24" s="47">
        <f>'Suivi mensuel Conjoint 1'!D24+'Suivi mensuel Conjoint 2'!D24+'Suivi mensuel En commun'!D24</f>
        <v>0</v>
      </c>
      <c r="E24" s="47">
        <f>'Suivi mensuel Conjoint 1'!E24+'Suivi mensuel Conjoint 2'!E24+'Suivi mensuel En commun'!E24</f>
        <v>0</v>
      </c>
      <c r="F24" s="47">
        <f>'Suivi mensuel Conjoint 1'!F24+'Suivi mensuel Conjoint 2'!F24+'Suivi mensuel En commun'!F24</f>
        <v>0</v>
      </c>
      <c r="G24" s="47">
        <f>'Suivi mensuel Conjoint 1'!G24+'Suivi mensuel Conjoint 2'!G24+'Suivi mensuel En commun'!G24</f>
        <v>0</v>
      </c>
      <c r="H24" s="47">
        <f>'Suivi mensuel Conjoint 1'!H24+'Suivi mensuel Conjoint 2'!H24+'Suivi mensuel En commun'!H24</f>
        <v>0</v>
      </c>
      <c r="I24" s="47">
        <f>'Suivi mensuel Conjoint 1'!I24+'Suivi mensuel Conjoint 2'!I24+'Suivi mensuel En commun'!I24</f>
        <v>0</v>
      </c>
      <c r="J24" s="47">
        <f>'Suivi mensuel Conjoint 1'!J24+'Suivi mensuel Conjoint 2'!J24+'Suivi mensuel En commun'!J24</f>
        <v>0</v>
      </c>
      <c r="K24" s="47">
        <f>'Suivi mensuel Conjoint 1'!K24+'Suivi mensuel Conjoint 2'!K24+'Suivi mensuel En commun'!K24</f>
        <v>0</v>
      </c>
      <c r="L24" s="47">
        <f>'Suivi mensuel Conjoint 1'!L24+'Suivi mensuel Conjoint 2'!L24+'Suivi mensuel En commun'!L24</f>
        <v>0</v>
      </c>
      <c r="M24" s="47">
        <f>'Suivi mensuel Conjoint 1'!M24+'Suivi mensuel Conjoint 2'!M24+'Suivi mensuel En commun'!M24</f>
        <v>0</v>
      </c>
      <c r="N24" s="47">
        <f>'Suivi mensuel Conjoint 1'!N24+'Suivi mensuel Conjoint 2'!N24+'Suivi mensuel En commun'!N24</f>
        <v>0</v>
      </c>
      <c r="O24" s="44">
        <f t="shared" si="5"/>
        <v>0</v>
      </c>
      <c r="P24" s="48" t="e">
        <f t="shared" si="7"/>
        <v>#DIV/0!</v>
      </c>
      <c r="Q24" s="40">
        <f t="shared" si="6"/>
        <v>0</v>
      </c>
    </row>
    <row r="25" spans="1:17" s="5" customFormat="1" ht="15" customHeight="1">
      <c r="A25" s="5" t="s">
        <v>24</v>
      </c>
      <c r="B25" s="40">
        <f>'Prévision annuelle'!E26</f>
        <v>0</v>
      </c>
      <c r="C25" s="47">
        <f>'Suivi mensuel Conjoint 1'!C25+'Suivi mensuel Conjoint 2'!C25+'Suivi mensuel En commun'!C25</f>
        <v>0</v>
      </c>
      <c r="D25" s="47">
        <f>'Suivi mensuel Conjoint 1'!D25+'Suivi mensuel Conjoint 2'!D25+'Suivi mensuel En commun'!D25</f>
        <v>0</v>
      </c>
      <c r="E25" s="47">
        <f>'Suivi mensuel Conjoint 1'!E25+'Suivi mensuel Conjoint 2'!E25+'Suivi mensuel En commun'!E25</f>
        <v>0</v>
      </c>
      <c r="F25" s="47">
        <f>'Suivi mensuel Conjoint 1'!F25+'Suivi mensuel Conjoint 2'!F25+'Suivi mensuel En commun'!F25</f>
        <v>0</v>
      </c>
      <c r="G25" s="47">
        <f>'Suivi mensuel Conjoint 1'!G25+'Suivi mensuel Conjoint 2'!G25+'Suivi mensuel En commun'!G25</f>
        <v>0</v>
      </c>
      <c r="H25" s="47">
        <f>'Suivi mensuel Conjoint 1'!H25+'Suivi mensuel Conjoint 2'!H25+'Suivi mensuel En commun'!H25</f>
        <v>0</v>
      </c>
      <c r="I25" s="47">
        <f>'Suivi mensuel Conjoint 1'!I25+'Suivi mensuel Conjoint 2'!I25+'Suivi mensuel En commun'!I25</f>
        <v>0</v>
      </c>
      <c r="J25" s="47">
        <f>'Suivi mensuel Conjoint 1'!J25+'Suivi mensuel Conjoint 2'!J25+'Suivi mensuel En commun'!J25</f>
        <v>0</v>
      </c>
      <c r="K25" s="47">
        <f>'Suivi mensuel Conjoint 1'!K25+'Suivi mensuel Conjoint 2'!K25+'Suivi mensuel En commun'!K25</f>
        <v>0</v>
      </c>
      <c r="L25" s="47">
        <f>'Suivi mensuel Conjoint 1'!L25+'Suivi mensuel Conjoint 2'!L25+'Suivi mensuel En commun'!L25</f>
        <v>0</v>
      </c>
      <c r="M25" s="47">
        <f>'Suivi mensuel Conjoint 1'!M25+'Suivi mensuel Conjoint 2'!M25+'Suivi mensuel En commun'!M25</f>
        <v>0</v>
      </c>
      <c r="N25" s="47">
        <f>'Suivi mensuel Conjoint 1'!N25+'Suivi mensuel Conjoint 2'!N25+'Suivi mensuel En commun'!N25</f>
        <v>0</v>
      </c>
      <c r="O25" s="44">
        <f t="shared" si="5"/>
        <v>0</v>
      </c>
      <c r="P25" s="48" t="e">
        <f t="shared" si="7"/>
        <v>#DIV/0!</v>
      </c>
      <c r="Q25" s="40">
        <f t="shared" si="6"/>
        <v>0</v>
      </c>
    </row>
    <row r="26" spans="1:17" s="35" customFormat="1" ht="15" customHeight="1">
      <c r="A26" s="18" t="s">
        <v>25</v>
      </c>
      <c r="B26" s="54">
        <f aca="true" t="shared" si="8" ref="B26:N26">SUM(B15:B25)</f>
        <v>0</v>
      </c>
      <c r="C26" s="55">
        <f t="shared" si="8"/>
        <v>0</v>
      </c>
      <c r="D26" s="55">
        <f t="shared" si="8"/>
        <v>0</v>
      </c>
      <c r="E26" s="55">
        <f t="shared" si="8"/>
        <v>0</v>
      </c>
      <c r="F26" s="55">
        <f t="shared" si="8"/>
        <v>0</v>
      </c>
      <c r="G26" s="55">
        <f t="shared" si="8"/>
        <v>0</v>
      </c>
      <c r="H26" s="55">
        <f t="shared" si="8"/>
        <v>0</v>
      </c>
      <c r="I26" s="55">
        <f t="shared" si="8"/>
        <v>0</v>
      </c>
      <c r="J26" s="55">
        <f t="shared" si="8"/>
        <v>0</v>
      </c>
      <c r="K26" s="55">
        <f t="shared" si="8"/>
        <v>0</v>
      </c>
      <c r="L26" s="55">
        <f t="shared" si="8"/>
        <v>0</v>
      </c>
      <c r="M26" s="55">
        <f t="shared" si="8"/>
        <v>0</v>
      </c>
      <c r="N26" s="55">
        <f t="shared" si="8"/>
        <v>0</v>
      </c>
      <c r="O26" s="56">
        <f t="shared" si="5"/>
        <v>0</v>
      </c>
      <c r="P26" s="57" t="e">
        <f>Q26/B26</f>
        <v>#DIV/0!</v>
      </c>
      <c r="Q26" s="55">
        <f t="shared" si="6"/>
        <v>0</v>
      </c>
    </row>
    <row r="27" spans="2:17" s="5" customFormat="1" ht="15" customHeight="1">
      <c r="B27" s="7"/>
      <c r="C27" s="40"/>
      <c r="D27" s="40"/>
      <c r="E27" s="40"/>
      <c r="F27" s="40"/>
      <c r="G27" s="40"/>
      <c r="H27" s="40"/>
      <c r="I27" s="40"/>
      <c r="J27" s="40"/>
      <c r="K27" s="40"/>
      <c r="L27" s="40"/>
      <c r="M27" s="40"/>
      <c r="N27" s="40"/>
      <c r="O27" s="44"/>
      <c r="P27" s="44"/>
      <c r="Q27" s="40"/>
    </row>
    <row r="28" spans="1:17" s="5" customFormat="1" ht="15" customHeight="1">
      <c r="A28" s="20" t="s">
        <v>26</v>
      </c>
      <c r="B28" s="36"/>
      <c r="C28" s="43"/>
      <c r="D28" s="43"/>
      <c r="E28" s="43"/>
      <c r="F28" s="43"/>
      <c r="G28" s="43"/>
      <c r="H28" s="43"/>
      <c r="I28" s="43"/>
      <c r="J28" s="43"/>
      <c r="K28" s="43"/>
      <c r="L28" s="43"/>
      <c r="M28" s="43"/>
      <c r="N28" s="43"/>
      <c r="O28" s="58"/>
      <c r="P28" s="58"/>
      <c r="Q28" s="43"/>
    </row>
    <row r="29" spans="1:17" s="5" customFormat="1" ht="15" customHeight="1">
      <c r="A29" s="5" t="s">
        <v>27</v>
      </c>
      <c r="B29" s="40">
        <f>'Prévision annuelle'!E30</f>
        <v>0</v>
      </c>
      <c r="C29" s="47">
        <f>'Suivi mensuel Conjoint 1'!C29+'Suivi mensuel Conjoint 2'!C29+'Suivi mensuel En commun'!C29</f>
        <v>0</v>
      </c>
      <c r="D29" s="47">
        <f>'Suivi mensuel Conjoint 1'!D29+'Suivi mensuel Conjoint 2'!D29+'Suivi mensuel En commun'!D29</f>
        <v>0</v>
      </c>
      <c r="E29" s="47">
        <f>'Suivi mensuel Conjoint 1'!E29+'Suivi mensuel Conjoint 2'!E29+'Suivi mensuel En commun'!E29</f>
        <v>0</v>
      </c>
      <c r="F29" s="47">
        <f>'Suivi mensuel Conjoint 1'!F29+'Suivi mensuel Conjoint 2'!F29+'Suivi mensuel En commun'!F29</f>
        <v>0</v>
      </c>
      <c r="G29" s="47">
        <f>'Suivi mensuel Conjoint 1'!G29+'Suivi mensuel Conjoint 2'!G29+'Suivi mensuel En commun'!G29</f>
        <v>0</v>
      </c>
      <c r="H29" s="47">
        <f>'Suivi mensuel Conjoint 1'!H29+'Suivi mensuel Conjoint 2'!H29+'Suivi mensuel En commun'!H29</f>
        <v>0</v>
      </c>
      <c r="I29" s="47">
        <f>'Suivi mensuel Conjoint 1'!I29+'Suivi mensuel Conjoint 2'!I29+'Suivi mensuel En commun'!I29</f>
        <v>0</v>
      </c>
      <c r="J29" s="47">
        <f>'Suivi mensuel Conjoint 1'!J29+'Suivi mensuel Conjoint 2'!J29+'Suivi mensuel En commun'!J29</f>
        <v>0</v>
      </c>
      <c r="K29" s="47">
        <f>'Suivi mensuel Conjoint 1'!K29+'Suivi mensuel Conjoint 2'!K29+'Suivi mensuel En commun'!K29</f>
        <v>0</v>
      </c>
      <c r="L29" s="47">
        <f>'Suivi mensuel Conjoint 1'!L29+'Suivi mensuel Conjoint 2'!L29+'Suivi mensuel En commun'!L29</f>
        <v>0</v>
      </c>
      <c r="M29" s="47">
        <f>'Suivi mensuel Conjoint 1'!M29+'Suivi mensuel Conjoint 2'!M29+'Suivi mensuel En commun'!M29</f>
        <v>0</v>
      </c>
      <c r="N29" s="47">
        <f>'Suivi mensuel Conjoint 1'!N29+'Suivi mensuel Conjoint 2'!N29+'Suivi mensuel En commun'!N29</f>
        <v>0</v>
      </c>
      <c r="O29" s="44">
        <f aca="true" t="shared" si="9" ref="O29:O47">SUM(C29:N29)</f>
        <v>0</v>
      </c>
      <c r="P29" s="48" t="e">
        <f>Q29/B29</f>
        <v>#DIV/0!</v>
      </c>
      <c r="Q29" s="40">
        <f aca="true" t="shared" si="10" ref="Q29:Q50">O29/12</f>
        <v>0</v>
      </c>
    </row>
    <row r="30" spans="1:17" s="5" customFormat="1" ht="15" customHeight="1">
      <c r="A30" s="5" t="s">
        <v>28</v>
      </c>
      <c r="B30" s="40">
        <f>'Prévision annuelle'!E31</f>
        <v>0</v>
      </c>
      <c r="C30" s="47">
        <f>'Suivi mensuel Conjoint 1'!C30+'Suivi mensuel Conjoint 2'!C30+'Suivi mensuel En commun'!C30</f>
        <v>0</v>
      </c>
      <c r="D30" s="47">
        <f>'Suivi mensuel Conjoint 1'!D30+'Suivi mensuel Conjoint 2'!D30+'Suivi mensuel En commun'!D30</f>
        <v>0</v>
      </c>
      <c r="E30" s="47">
        <f>'Suivi mensuel Conjoint 1'!E30+'Suivi mensuel Conjoint 2'!E30+'Suivi mensuel En commun'!E30</f>
        <v>0</v>
      </c>
      <c r="F30" s="47">
        <f>'Suivi mensuel Conjoint 1'!F30+'Suivi mensuel Conjoint 2'!F30+'Suivi mensuel En commun'!F30</f>
        <v>0</v>
      </c>
      <c r="G30" s="47">
        <f>'Suivi mensuel Conjoint 1'!G30+'Suivi mensuel Conjoint 2'!G30+'Suivi mensuel En commun'!G30</f>
        <v>0</v>
      </c>
      <c r="H30" s="47">
        <f>'Suivi mensuel Conjoint 1'!H30+'Suivi mensuel Conjoint 2'!H30+'Suivi mensuel En commun'!H30</f>
        <v>0</v>
      </c>
      <c r="I30" s="47">
        <f>'Suivi mensuel Conjoint 1'!I30+'Suivi mensuel Conjoint 2'!I30+'Suivi mensuel En commun'!I30</f>
        <v>0</v>
      </c>
      <c r="J30" s="47">
        <f>'Suivi mensuel Conjoint 1'!J30+'Suivi mensuel Conjoint 2'!J30+'Suivi mensuel En commun'!J30</f>
        <v>0</v>
      </c>
      <c r="K30" s="47">
        <f>'Suivi mensuel Conjoint 1'!K30+'Suivi mensuel Conjoint 2'!K30+'Suivi mensuel En commun'!K30</f>
        <v>0</v>
      </c>
      <c r="L30" s="47">
        <f>'Suivi mensuel Conjoint 1'!L30+'Suivi mensuel Conjoint 2'!L30+'Suivi mensuel En commun'!L30</f>
        <v>0</v>
      </c>
      <c r="M30" s="47">
        <f>'Suivi mensuel Conjoint 1'!M30+'Suivi mensuel Conjoint 2'!M30+'Suivi mensuel En commun'!M30</f>
        <v>0</v>
      </c>
      <c r="N30" s="47">
        <f>'Suivi mensuel Conjoint 1'!N30+'Suivi mensuel Conjoint 2'!N30+'Suivi mensuel En commun'!N30</f>
        <v>0</v>
      </c>
      <c r="O30" s="44">
        <f t="shared" si="9"/>
        <v>0</v>
      </c>
      <c r="P30" s="48" t="e">
        <f aca="true" t="shared" si="11" ref="P30:P46">Q30/B30</f>
        <v>#DIV/0!</v>
      </c>
      <c r="Q30" s="40">
        <f t="shared" si="10"/>
        <v>0</v>
      </c>
    </row>
    <row r="31" spans="1:17" s="5" customFormat="1" ht="15" customHeight="1">
      <c r="A31" s="5" t="s">
        <v>29</v>
      </c>
      <c r="B31" s="40">
        <f>'Prévision annuelle'!E32</f>
        <v>0</v>
      </c>
      <c r="C31" s="47">
        <f>'Suivi mensuel Conjoint 1'!C31+'Suivi mensuel Conjoint 2'!C31+'Suivi mensuel En commun'!C31</f>
        <v>0</v>
      </c>
      <c r="D31" s="47">
        <f>'Suivi mensuel Conjoint 1'!D31+'Suivi mensuel Conjoint 2'!D31+'Suivi mensuel En commun'!D31</f>
        <v>0</v>
      </c>
      <c r="E31" s="47">
        <f>'Suivi mensuel Conjoint 1'!E31+'Suivi mensuel Conjoint 2'!E31+'Suivi mensuel En commun'!E31</f>
        <v>0</v>
      </c>
      <c r="F31" s="47">
        <f>'Suivi mensuel Conjoint 1'!F31+'Suivi mensuel Conjoint 2'!F31+'Suivi mensuel En commun'!F31</f>
        <v>0</v>
      </c>
      <c r="G31" s="47">
        <f>'Suivi mensuel Conjoint 1'!G31+'Suivi mensuel Conjoint 2'!G31+'Suivi mensuel En commun'!G31</f>
        <v>0</v>
      </c>
      <c r="H31" s="47">
        <f>'Suivi mensuel Conjoint 1'!H31+'Suivi mensuel Conjoint 2'!H31+'Suivi mensuel En commun'!H31</f>
        <v>0</v>
      </c>
      <c r="I31" s="47">
        <f>'Suivi mensuel Conjoint 1'!I31+'Suivi mensuel Conjoint 2'!I31+'Suivi mensuel En commun'!I31</f>
        <v>0</v>
      </c>
      <c r="J31" s="47">
        <f>'Suivi mensuel Conjoint 1'!J31+'Suivi mensuel Conjoint 2'!J31+'Suivi mensuel En commun'!J31</f>
        <v>0</v>
      </c>
      <c r="K31" s="47">
        <f>'Suivi mensuel Conjoint 1'!K31+'Suivi mensuel Conjoint 2'!K31+'Suivi mensuel En commun'!K31</f>
        <v>0</v>
      </c>
      <c r="L31" s="47">
        <f>'Suivi mensuel Conjoint 1'!L31+'Suivi mensuel Conjoint 2'!L31+'Suivi mensuel En commun'!L31</f>
        <v>0</v>
      </c>
      <c r="M31" s="47">
        <f>'Suivi mensuel Conjoint 1'!M31+'Suivi mensuel Conjoint 2'!M31+'Suivi mensuel En commun'!M31</f>
        <v>0</v>
      </c>
      <c r="N31" s="47">
        <f>'Suivi mensuel Conjoint 1'!N31+'Suivi mensuel Conjoint 2'!N31+'Suivi mensuel En commun'!N31</f>
        <v>0</v>
      </c>
      <c r="O31" s="44">
        <f t="shared" si="9"/>
        <v>0</v>
      </c>
      <c r="P31" s="48" t="e">
        <f t="shared" si="11"/>
        <v>#DIV/0!</v>
      </c>
      <c r="Q31" s="40">
        <f t="shared" si="10"/>
        <v>0</v>
      </c>
    </row>
    <row r="32" spans="1:17" s="5" customFormat="1" ht="15" customHeight="1">
      <c r="A32" s="5" t="s">
        <v>126</v>
      </c>
      <c r="B32" s="40">
        <f>'Prévision annuelle'!E33</f>
        <v>0</v>
      </c>
      <c r="C32" s="47">
        <f>'Suivi mensuel Conjoint 1'!C32+'Suivi mensuel Conjoint 2'!C32+'Suivi mensuel En commun'!C32</f>
        <v>0</v>
      </c>
      <c r="D32" s="47">
        <f>'Suivi mensuel Conjoint 1'!D32+'Suivi mensuel Conjoint 2'!D32+'Suivi mensuel En commun'!D32</f>
        <v>0</v>
      </c>
      <c r="E32" s="47">
        <f>'Suivi mensuel Conjoint 1'!E32+'Suivi mensuel Conjoint 2'!E32+'Suivi mensuel En commun'!E32</f>
        <v>0</v>
      </c>
      <c r="F32" s="47">
        <f>'Suivi mensuel Conjoint 1'!F32+'Suivi mensuel Conjoint 2'!F32+'Suivi mensuel En commun'!F32</f>
        <v>0</v>
      </c>
      <c r="G32" s="47">
        <f>'Suivi mensuel Conjoint 1'!G32+'Suivi mensuel Conjoint 2'!G32+'Suivi mensuel En commun'!G32</f>
        <v>0</v>
      </c>
      <c r="H32" s="47">
        <f>'Suivi mensuel Conjoint 1'!H32+'Suivi mensuel Conjoint 2'!H32+'Suivi mensuel En commun'!H32</f>
        <v>0</v>
      </c>
      <c r="I32" s="47">
        <f>'Suivi mensuel Conjoint 1'!I32+'Suivi mensuel Conjoint 2'!I32+'Suivi mensuel En commun'!I32</f>
        <v>0</v>
      </c>
      <c r="J32" s="47">
        <f>'Suivi mensuel Conjoint 1'!J32+'Suivi mensuel Conjoint 2'!J32+'Suivi mensuel En commun'!J32</f>
        <v>0</v>
      </c>
      <c r="K32" s="47">
        <f>'Suivi mensuel Conjoint 1'!K32+'Suivi mensuel Conjoint 2'!K32+'Suivi mensuel En commun'!K32</f>
        <v>0</v>
      </c>
      <c r="L32" s="47">
        <f>'Suivi mensuel Conjoint 1'!L32+'Suivi mensuel Conjoint 2'!L32+'Suivi mensuel En commun'!L32</f>
        <v>0</v>
      </c>
      <c r="M32" s="47">
        <f>'Suivi mensuel Conjoint 1'!M32+'Suivi mensuel Conjoint 2'!M32+'Suivi mensuel En commun'!M32</f>
        <v>0</v>
      </c>
      <c r="N32" s="47">
        <f>'Suivi mensuel Conjoint 1'!N32+'Suivi mensuel Conjoint 2'!N32+'Suivi mensuel En commun'!N32</f>
        <v>0</v>
      </c>
      <c r="O32" s="44">
        <f t="shared" si="9"/>
        <v>0</v>
      </c>
      <c r="P32" s="48" t="e">
        <f t="shared" si="11"/>
        <v>#DIV/0!</v>
      </c>
      <c r="Q32" s="40">
        <f t="shared" si="10"/>
        <v>0</v>
      </c>
    </row>
    <row r="33" spans="1:17" s="5" customFormat="1" ht="15" customHeight="1">
      <c r="A33" s="5" t="s">
        <v>30</v>
      </c>
      <c r="B33" s="40">
        <f>'Prévision annuelle'!E34</f>
        <v>0</v>
      </c>
      <c r="C33" s="47">
        <f>'Suivi mensuel Conjoint 1'!C33+'Suivi mensuel Conjoint 2'!C33+'Suivi mensuel En commun'!C33</f>
        <v>0</v>
      </c>
      <c r="D33" s="47">
        <f>'Suivi mensuel Conjoint 1'!D33+'Suivi mensuel Conjoint 2'!D33+'Suivi mensuel En commun'!D33</f>
        <v>0</v>
      </c>
      <c r="E33" s="47">
        <f>'Suivi mensuel Conjoint 1'!E33+'Suivi mensuel Conjoint 2'!E33+'Suivi mensuel En commun'!E33</f>
        <v>0</v>
      </c>
      <c r="F33" s="47">
        <f>'Suivi mensuel Conjoint 1'!F33+'Suivi mensuel Conjoint 2'!F33+'Suivi mensuel En commun'!F33</f>
        <v>0</v>
      </c>
      <c r="G33" s="47">
        <f>'Suivi mensuel Conjoint 1'!G33+'Suivi mensuel Conjoint 2'!G33+'Suivi mensuel En commun'!G33</f>
        <v>0</v>
      </c>
      <c r="H33" s="47">
        <f>'Suivi mensuel Conjoint 1'!H33+'Suivi mensuel Conjoint 2'!H33+'Suivi mensuel En commun'!H33</f>
        <v>0</v>
      </c>
      <c r="I33" s="47">
        <f>'Suivi mensuel Conjoint 1'!I33+'Suivi mensuel Conjoint 2'!I33+'Suivi mensuel En commun'!I33</f>
        <v>0</v>
      </c>
      <c r="J33" s="47">
        <f>'Suivi mensuel Conjoint 1'!J33+'Suivi mensuel Conjoint 2'!J33+'Suivi mensuel En commun'!J33</f>
        <v>0</v>
      </c>
      <c r="K33" s="47">
        <f>'Suivi mensuel Conjoint 1'!K33+'Suivi mensuel Conjoint 2'!K33+'Suivi mensuel En commun'!K33</f>
        <v>0</v>
      </c>
      <c r="L33" s="47">
        <f>'Suivi mensuel Conjoint 1'!L33+'Suivi mensuel Conjoint 2'!L33+'Suivi mensuel En commun'!L33</f>
        <v>0</v>
      </c>
      <c r="M33" s="47">
        <f>'Suivi mensuel Conjoint 1'!M33+'Suivi mensuel Conjoint 2'!M33+'Suivi mensuel En commun'!M33</f>
        <v>0</v>
      </c>
      <c r="N33" s="47">
        <f>'Suivi mensuel Conjoint 1'!N33+'Suivi mensuel Conjoint 2'!N33+'Suivi mensuel En commun'!N33</f>
        <v>0</v>
      </c>
      <c r="O33" s="44">
        <f t="shared" si="9"/>
        <v>0</v>
      </c>
      <c r="P33" s="48" t="e">
        <f t="shared" si="11"/>
        <v>#DIV/0!</v>
      </c>
      <c r="Q33" s="40">
        <f t="shared" si="10"/>
        <v>0</v>
      </c>
    </row>
    <row r="34" spans="1:17" s="5" customFormat="1" ht="15" customHeight="1">
      <c r="A34" s="5" t="s">
        <v>31</v>
      </c>
      <c r="B34" s="40">
        <f>'Prévision annuelle'!E35</f>
        <v>0</v>
      </c>
      <c r="C34" s="47">
        <f>'Suivi mensuel Conjoint 1'!C34+'Suivi mensuel Conjoint 2'!C34+'Suivi mensuel En commun'!C34</f>
        <v>0</v>
      </c>
      <c r="D34" s="47">
        <f>'Suivi mensuel Conjoint 1'!D34+'Suivi mensuel Conjoint 2'!D34+'Suivi mensuel En commun'!D34</f>
        <v>0</v>
      </c>
      <c r="E34" s="47">
        <f>'Suivi mensuel Conjoint 1'!E34+'Suivi mensuel Conjoint 2'!E34+'Suivi mensuel En commun'!E34</f>
        <v>0</v>
      </c>
      <c r="F34" s="47">
        <f>'Suivi mensuel Conjoint 1'!F34+'Suivi mensuel Conjoint 2'!F34+'Suivi mensuel En commun'!F34</f>
        <v>0</v>
      </c>
      <c r="G34" s="47">
        <f>'Suivi mensuel Conjoint 1'!G34+'Suivi mensuel Conjoint 2'!G34+'Suivi mensuel En commun'!G34</f>
        <v>0</v>
      </c>
      <c r="H34" s="47">
        <f>'Suivi mensuel Conjoint 1'!H34+'Suivi mensuel Conjoint 2'!H34+'Suivi mensuel En commun'!H34</f>
        <v>0</v>
      </c>
      <c r="I34" s="47">
        <f>'Suivi mensuel Conjoint 1'!I34+'Suivi mensuel Conjoint 2'!I34+'Suivi mensuel En commun'!I34</f>
        <v>0</v>
      </c>
      <c r="J34" s="47">
        <f>'Suivi mensuel Conjoint 1'!J34+'Suivi mensuel Conjoint 2'!J34+'Suivi mensuel En commun'!J34</f>
        <v>0</v>
      </c>
      <c r="K34" s="47">
        <f>'Suivi mensuel Conjoint 1'!K34+'Suivi mensuel Conjoint 2'!K34+'Suivi mensuel En commun'!K34</f>
        <v>0</v>
      </c>
      <c r="L34" s="47">
        <f>'Suivi mensuel Conjoint 1'!L34+'Suivi mensuel Conjoint 2'!L34+'Suivi mensuel En commun'!L34</f>
        <v>0</v>
      </c>
      <c r="M34" s="47">
        <f>'Suivi mensuel Conjoint 1'!M34+'Suivi mensuel Conjoint 2'!M34+'Suivi mensuel En commun'!M34</f>
        <v>0</v>
      </c>
      <c r="N34" s="47">
        <f>'Suivi mensuel Conjoint 1'!N34+'Suivi mensuel Conjoint 2'!N34+'Suivi mensuel En commun'!N34</f>
        <v>0</v>
      </c>
      <c r="O34" s="44">
        <f t="shared" si="9"/>
        <v>0</v>
      </c>
      <c r="P34" s="48" t="e">
        <f t="shared" si="11"/>
        <v>#DIV/0!</v>
      </c>
      <c r="Q34" s="40">
        <f t="shared" si="10"/>
        <v>0</v>
      </c>
    </row>
    <row r="35" spans="1:17" s="5" customFormat="1" ht="15" customHeight="1">
      <c r="A35" s="21" t="s">
        <v>32</v>
      </c>
      <c r="B35" s="40">
        <f>'Prévision annuelle'!E36</f>
        <v>0</v>
      </c>
      <c r="C35" s="47">
        <f>'Suivi mensuel Conjoint 1'!C35+'Suivi mensuel Conjoint 2'!C35+'Suivi mensuel En commun'!C35</f>
        <v>0</v>
      </c>
      <c r="D35" s="47">
        <f>'Suivi mensuel Conjoint 1'!D35+'Suivi mensuel Conjoint 2'!D35+'Suivi mensuel En commun'!D35</f>
        <v>0</v>
      </c>
      <c r="E35" s="47">
        <f>'Suivi mensuel Conjoint 1'!E35+'Suivi mensuel Conjoint 2'!E35+'Suivi mensuel En commun'!E35</f>
        <v>0</v>
      </c>
      <c r="F35" s="47">
        <f>'Suivi mensuel Conjoint 1'!F35+'Suivi mensuel Conjoint 2'!F35+'Suivi mensuel En commun'!F35</f>
        <v>0</v>
      </c>
      <c r="G35" s="47">
        <f>'Suivi mensuel Conjoint 1'!G35+'Suivi mensuel Conjoint 2'!G35+'Suivi mensuel En commun'!G35</f>
        <v>0</v>
      </c>
      <c r="H35" s="47">
        <f>'Suivi mensuel Conjoint 1'!H35+'Suivi mensuel Conjoint 2'!H35+'Suivi mensuel En commun'!H35</f>
        <v>0</v>
      </c>
      <c r="I35" s="47">
        <f>'Suivi mensuel Conjoint 1'!I35+'Suivi mensuel Conjoint 2'!I35+'Suivi mensuel En commun'!I35</f>
        <v>0</v>
      </c>
      <c r="J35" s="47">
        <f>'Suivi mensuel Conjoint 1'!J35+'Suivi mensuel Conjoint 2'!J35+'Suivi mensuel En commun'!J35</f>
        <v>0</v>
      </c>
      <c r="K35" s="47">
        <f>'Suivi mensuel Conjoint 1'!K35+'Suivi mensuel Conjoint 2'!K35+'Suivi mensuel En commun'!K35</f>
        <v>0</v>
      </c>
      <c r="L35" s="47">
        <f>'Suivi mensuel Conjoint 1'!L35+'Suivi mensuel Conjoint 2'!L35+'Suivi mensuel En commun'!L35</f>
        <v>0</v>
      </c>
      <c r="M35" s="47">
        <f>'Suivi mensuel Conjoint 1'!M35+'Suivi mensuel Conjoint 2'!M35+'Suivi mensuel En commun'!M35</f>
        <v>0</v>
      </c>
      <c r="N35" s="47">
        <f>'Suivi mensuel Conjoint 1'!N35+'Suivi mensuel Conjoint 2'!N35+'Suivi mensuel En commun'!N35</f>
        <v>0</v>
      </c>
      <c r="O35" s="44">
        <f t="shared" si="9"/>
        <v>0</v>
      </c>
      <c r="P35" s="48" t="e">
        <f t="shared" si="11"/>
        <v>#DIV/0!</v>
      </c>
      <c r="Q35" s="40">
        <f t="shared" si="10"/>
        <v>0</v>
      </c>
    </row>
    <row r="36" spans="1:17" s="5" customFormat="1" ht="15" customHeight="1">
      <c r="A36" s="5" t="s">
        <v>33</v>
      </c>
      <c r="B36" s="40">
        <f>'Prévision annuelle'!E37</f>
        <v>0</v>
      </c>
      <c r="C36" s="47">
        <f>'Suivi mensuel Conjoint 1'!C36+'Suivi mensuel Conjoint 2'!C36+'Suivi mensuel En commun'!C36</f>
        <v>0</v>
      </c>
      <c r="D36" s="47">
        <f>'Suivi mensuel Conjoint 1'!D36+'Suivi mensuel Conjoint 2'!D36+'Suivi mensuel En commun'!D36</f>
        <v>0</v>
      </c>
      <c r="E36" s="47">
        <f>'Suivi mensuel Conjoint 1'!E36+'Suivi mensuel Conjoint 2'!E36+'Suivi mensuel En commun'!E36</f>
        <v>0</v>
      </c>
      <c r="F36" s="47">
        <f>'Suivi mensuel Conjoint 1'!F36+'Suivi mensuel Conjoint 2'!F36+'Suivi mensuel En commun'!F36</f>
        <v>0</v>
      </c>
      <c r="G36" s="47">
        <f>'Suivi mensuel Conjoint 1'!G36+'Suivi mensuel Conjoint 2'!G36+'Suivi mensuel En commun'!G36</f>
        <v>0</v>
      </c>
      <c r="H36" s="47">
        <f>'Suivi mensuel Conjoint 1'!H36+'Suivi mensuel Conjoint 2'!H36+'Suivi mensuel En commun'!H36</f>
        <v>0</v>
      </c>
      <c r="I36" s="47">
        <f>'Suivi mensuel Conjoint 1'!I36+'Suivi mensuel Conjoint 2'!I36+'Suivi mensuel En commun'!I36</f>
        <v>0</v>
      </c>
      <c r="J36" s="47">
        <f>'Suivi mensuel Conjoint 1'!J36+'Suivi mensuel Conjoint 2'!J36+'Suivi mensuel En commun'!J36</f>
        <v>0</v>
      </c>
      <c r="K36" s="47">
        <f>'Suivi mensuel Conjoint 1'!K36+'Suivi mensuel Conjoint 2'!K36+'Suivi mensuel En commun'!K36</f>
        <v>0</v>
      </c>
      <c r="L36" s="47">
        <f>'Suivi mensuel Conjoint 1'!L36+'Suivi mensuel Conjoint 2'!L36+'Suivi mensuel En commun'!L36</f>
        <v>0</v>
      </c>
      <c r="M36" s="47">
        <f>'Suivi mensuel Conjoint 1'!M36+'Suivi mensuel Conjoint 2'!M36+'Suivi mensuel En commun'!M36</f>
        <v>0</v>
      </c>
      <c r="N36" s="47">
        <f>'Suivi mensuel Conjoint 1'!N36+'Suivi mensuel Conjoint 2'!N36+'Suivi mensuel En commun'!N36</f>
        <v>0</v>
      </c>
      <c r="O36" s="44">
        <f t="shared" si="9"/>
        <v>0</v>
      </c>
      <c r="P36" s="48" t="e">
        <f t="shared" si="11"/>
        <v>#DIV/0!</v>
      </c>
      <c r="Q36" s="40">
        <f t="shared" si="10"/>
        <v>0</v>
      </c>
    </row>
    <row r="37" spans="1:17" s="5" customFormat="1" ht="15" customHeight="1">
      <c r="A37" s="5" t="s">
        <v>34</v>
      </c>
      <c r="B37" s="40">
        <f>'Prévision annuelle'!E38</f>
        <v>0</v>
      </c>
      <c r="C37" s="47">
        <f>'Suivi mensuel Conjoint 1'!C37+'Suivi mensuel Conjoint 2'!C37+'Suivi mensuel En commun'!C37</f>
        <v>0</v>
      </c>
      <c r="D37" s="47">
        <f>'Suivi mensuel Conjoint 1'!D37+'Suivi mensuel Conjoint 2'!D37+'Suivi mensuel En commun'!D37</f>
        <v>0</v>
      </c>
      <c r="E37" s="47">
        <f>'Suivi mensuel Conjoint 1'!E37+'Suivi mensuel Conjoint 2'!E37+'Suivi mensuel En commun'!E37</f>
        <v>0</v>
      </c>
      <c r="F37" s="47">
        <f>'Suivi mensuel Conjoint 1'!F37+'Suivi mensuel Conjoint 2'!F37+'Suivi mensuel En commun'!F37</f>
        <v>0</v>
      </c>
      <c r="G37" s="47">
        <f>'Suivi mensuel Conjoint 1'!G37+'Suivi mensuel Conjoint 2'!G37+'Suivi mensuel En commun'!G37</f>
        <v>0</v>
      </c>
      <c r="H37" s="47">
        <f>'Suivi mensuel Conjoint 1'!H37+'Suivi mensuel Conjoint 2'!H37+'Suivi mensuel En commun'!H37</f>
        <v>0</v>
      </c>
      <c r="I37" s="47">
        <f>'Suivi mensuel Conjoint 1'!I37+'Suivi mensuel Conjoint 2'!I37+'Suivi mensuel En commun'!I37</f>
        <v>0</v>
      </c>
      <c r="J37" s="47">
        <f>'Suivi mensuel Conjoint 1'!J37+'Suivi mensuel Conjoint 2'!J37+'Suivi mensuel En commun'!J37</f>
        <v>0</v>
      </c>
      <c r="K37" s="47">
        <f>'Suivi mensuel Conjoint 1'!K37+'Suivi mensuel Conjoint 2'!K37+'Suivi mensuel En commun'!K37</f>
        <v>0</v>
      </c>
      <c r="L37" s="47">
        <f>'Suivi mensuel Conjoint 1'!L37+'Suivi mensuel Conjoint 2'!L37+'Suivi mensuel En commun'!L37</f>
        <v>0</v>
      </c>
      <c r="M37" s="47">
        <f>'Suivi mensuel Conjoint 1'!M37+'Suivi mensuel Conjoint 2'!M37+'Suivi mensuel En commun'!M37</f>
        <v>0</v>
      </c>
      <c r="N37" s="47">
        <f>'Suivi mensuel Conjoint 1'!N37+'Suivi mensuel Conjoint 2'!N37+'Suivi mensuel En commun'!N37</f>
        <v>0</v>
      </c>
      <c r="O37" s="44">
        <f t="shared" si="9"/>
        <v>0</v>
      </c>
      <c r="P37" s="48" t="e">
        <f t="shared" si="11"/>
        <v>#DIV/0!</v>
      </c>
      <c r="Q37" s="40">
        <f t="shared" si="10"/>
        <v>0</v>
      </c>
    </row>
    <row r="38" spans="1:17" s="5" customFormat="1" ht="15" customHeight="1">
      <c r="A38" s="21" t="s">
        <v>127</v>
      </c>
      <c r="B38" s="40">
        <f>'Prévision annuelle'!E39</f>
        <v>0</v>
      </c>
      <c r="C38" s="47">
        <f>'Suivi mensuel Conjoint 1'!C38+'Suivi mensuel Conjoint 2'!C38+'Suivi mensuel En commun'!C38</f>
        <v>0</v>
      </c>
      <c r="D38" s="47">
        <f>'Suivi mensuel Conjoint 1'!D38+'Suivi mensuel Conjoint 2'!D38+'Suivi mensuel En commun'!D38</f>
        <v>0</v>
      </c>
      <c r="E38" s="47">
        <f>'Suivi mensuel Conjoint 1'!E38+'Suivi mensuel Conjoint 2'!E38+'Suivi mensuel En commun'!E38</f>
        <v>0</v>
      </c>
      <c r="F38" s="47">
        <f>'Suivi mensuel Conjoint 1'!F38+'Suivi mensuel Conjoint 2'!F38+'Suivi mensuel En commun'!F38</f>
        <v>0</v>
      </c>
      <c r="G38" s="47">
        <f>'Suivi mensuel Conjoint 1'!G38+'Suivi mensuel Conjoint 2'!G38+'Suivi mensuel En commun'!G38</f>
        <v>0</v>
      </c>
      <c r="H38" s="47">
        <f>'Suivi mensuel Conjoint 1'!H38+'Suivi mensuel Conjoint 2'!H38+'Suivi mensuel En commun'!H38</f>
        <v>0</v>
      </c>
      <c r="I38" s="47">
        <f>'Suivi mensuel Conjoint 1'!I38+'Suivi mensuel Conjoint 2'!I38+'Suivi mensuel En commun'!I38</f>
        <v>0</v>
      </c>
      <c r="J38" s="47">
        <f>'Suivi mensuel Conjoint 1'!J38+'Suivi mensuel Conjoint 2'!J38+'Suivi mensuel En commun'!J38</f>
        <v>0</v>
      </c>
      <c r="K38" s="47">
        <f>'Suivi mensuel Conjoint 1'!K38+'Suivi mensuel Conjoint 2'!K38+'Suivi mensuel En commun'!K38</f>
        <v>0</v>
      </c>
      <c r="L38" s="47">
        <f>'Suivi mensuel Conjoint 1'!L38+'Suivi mensuel Conjoint 2'!L38+'Suivi mensuel En commun'!L38</f>
        <v>0</v>
      </c>
      <c r="M38" s="47">
        <f>'Suivi mensuel Conjoint 1'!M38+'Suivi mensuel Conjoint 2'!M38+'Suivi mensuel En commun'!M38</f>
        <v>0</v>
      </c>
      <c r="N38" s="47">
        <f>'Suivi mensuel Conjoint 1'!N38+'Suivi mensuel Conjoint 2'!N38+'Suivi mensuel En commun'!N38</f>
        <v>0</v>
      </c>
      <c r="O38" s="44">
        <f t="shared" si="9"/>
        <v>0</v>
      </c>
      <c r="P38" s="48" t="e">
        <f t="shared" si="11"/>
        <v>#DIV/0!</v>
      </c>
      <c r="Q38" s="40">
        <f t="shared" si="10"/>
        <v>0</v>
      </c>
    </row>
    <row r="39" spans="1:17" s="5" customFormat="1" ht="15" customHeight="1">
      <c r="A39" s="103" t="s">
        <v>128</v>
      </c>
      <c r="B39" s="40">
        <f>'Prévision annuelle'!E40</f>
        <v>0</v>
      </c>
      <c r="C39" s="47">
        <f>'Suivi mensuel Conjoint 1'!C39+'Suivi mensuel Conjoint 2'!C39+'Suivi mensuel En commun'!C39</f>
        <v>0</v>
      </c>
      <c r="D39" s="47">
        <f>'Suivi mensuel Conjoint 1'!D39+'Suivi mensuel Conjoint 2'!D39+'Suivi mensuel En commun'!D39</f>
        <v>0</v>
      </c>
      <c r="E39" s="47">
        <f>'Suivi mensuel Conjoint 1'!E39+'Suivi mensuel Conjoint 2'!E39+'Suivi mensuel En commun'!E39</f>
        <v>0</v>
      </c>
      <c r="F39" s="47">
        <f>'Suivi mensuel Conjoint 1'!F39+'Suivi mensuel Conjoint 2'!F39+'Suivi mensuel En commun'!F39</f>
        <v>0</v>
      </c>
      <c r="G39" s="47">
        <f>'Suivi mensuel Conjoint 1'!G39+'Suivi mensuel Conjoint 2'!G39+'Suivi mensuel En commun'!G39</f>
        <v>0</v>
      </c>
      <c r="H39" s="47">
        <f>'Suivi mensuel Conjoint 1'!H39+'Suivi mensuel Conjoint 2'!H39+'Suivi mensuel En commun'!H39</f>
        <v>0</v>
      </c>
      <c r="I39" s="47">
        <f>'Suivi mensuel Conjoint 1'!I39+'Suivi mensuel Conjoint 2'!I39+'Suivi mensuel En commun'!I39</f>
        <v>0</v>
      </c>
      <c r="J39" s="47">
        <f>'Suivi mensuel Conjoint 1'!J39+'Suivi mensuel Conjoint 2'!J39+'Suivi mensuel En commun'!J39</f>
        <v>0</v>
      </c>
      <c r="K39" s="47">
        <f>'Suivi mensuel Conjoint 1'!K39+'Suivi mensuel Conjoint 2'!K39+'Suivi mensuel En commun'!K39</f>
        <v>0</v>
      </c>
      <c r="L39" s="47">
        <f>'Suivi mensuel Conjoint 1'!L39+'Suivi mensuel Conjoint 2'!L39+'Suivi mensuel En commun'!L39</f>
        <v>0</v>
      </c>
      <c r="M39" s="47">
        <f>'Suivi mensuel Conjoint 1'!M39+'Suivi mensuel Conjoint 2'!M39+'Suivi mensuel En commun'!M39</f>
        <v>0</v>
      </c>
      <c r="N39" s="47">
        <f>'Suivi mensuel Conjoint 1'!N39+'Suivi mensuel Conjoint 2'!N39+'Suivi mensuel En commun'!N39</f>
        <v>0</v>
      </c>
      <c r="O39" s="44">
        <f>SUM(C39:N39)</f>
        <v>0</v>
      </c>
      <c r="P39" s="48" t="e">
        <f>Q39/B39</f>
        <v>#DIV/0!</v>
      </c>
      <c r="Q39" s="40">
        <f>O39/12</f>
        <v>0</v>
      </c>
    </row>
    <row r="40" spans="1:17" s="5" customFormat="1" ht="15" customHeight="1">
      <c r="A40" s="103" t="s">
        <v>35</v>
      </c>
      <c r="B40" s="40">
        <f>'Prévision annuelle'!E41</f>
        <v>0</v>
      </c>
      <c r="C40" s="47">
        <f>'Suivi mensuel Conjoint 1'!C40+'Suivi mensuel Conjoint 2'!C40+'Suivi mensuel En commun'!C40</f>
        <v>0</v>
      </c>
      <c r="D40" s="47">
        <f>'Suivi mensuel Conjoint 1'!D40+'Suivi mensuel Conjoint 2'!D40+'Suivi mensuel En commun'!D40</f>
        <v>0</v>
      </c>
      <c r="E40" s="47">
        <f>'Suivi mensuel Conjoint 1'!E40+'Suivi mensuel Conjoint 2'!E40+'Suivi mensuel En commun'!E40</f>
        <v>0</v>
      </c>
      <c r="F40" s="47">
        <f>'Suivi mensuel Conjoint 1'!F40+'Suivi mensuel Conjoint 2'!F40+'Suivi mensuel En commun'!F40</f>
        <v>0</v>
      </c>
      <c r="G40" s="47">
        <f>'Suivi mensuel Conjoint 1'!G40+'Suivi mensuel Conjoint 2'!G40+'Suivi mensuel En commun'!G40</f>
        <v>0</v>
      </c>
      <c r="H40" s="47">
        <f>'Suivi mensuel Conjoint 1'!H40+'Suivi mensuel Conjoint 2'!H40+'Suivi mensuel En commun'!H40</f>
        <v>0</v>
      </c>
      <c r="I40" s="47">
        <f>'Suivi mensuel Conjoint 1'!I40+'Suivi mensuel Conjoint 2'!I40+'Suivi mensuel En commun'!I40</f>
        <v>0</v>
      </c>
      <c r="J40" s="47">
        <f>'Suivi mensuel Conjoint 1'!J40+'Suivi mensuel Conjoint 2'!J40+'Suivi mensuel En commun'!J40</f>
        <v>0</v>
      </c>
      <c r="K40" s="47">
        <f>'Suivi mensuel Conjoint 1'!K40+'Suivi mensuel Conjoint 2'!K40+'Suivi mensuel En commun'!K40</f>
        <v>0</v>
      </c>
      <c r="L40" s="47">
        <f>'Suivi mensuel Conjoint 1'!L40+'Suivi mensuel Conjoint 2'!L40+'Suivi mensuel En commun'!L40</f>
        <v>0</v>
      </c>
      <c r="M40" s="47">
        <f>'Suivi mensuel Conjoint 1'!M40+'Suivi mensuel Conjoint 2'!M40+'Suivi mensuel En commun'!M40</f>
        <v>0</v>
      </c>
      <c r="N40" s="47">
        <f>'Suivi mensuel Conjoint 1'!N40+'Suivi mensuel Conjoint 2'!N40+'Suivi mensuel En commun'!N40</f>
        <v>0</v>
      </c>
      <c r="O40" s="44">
        <f t="shared" si="9"/>
        <v>0</v>
      </c>
      <c r="P40" s="48" t="e">
        <f t="shared" si="11"/>
        <v>#DIV/0!</v>
      </c>
      <c r="Q40" s="40">
        <f t="shared" si="10"/>
        <v>0</v>
      </c>
    </row>
    <row r="41" spans="1:17" s="5" customFormat="1" ht="15" customHeight="1">
      <c r="A41" s="21" t="s">
        <v>129</v>
      </c>
      <c r="B41" s="40">
        <f>'Prévision annuelle'!E42</f>
        <v>0</v>
      </c>
      <c r="C41" s="47">
        <f>'Suivi mensuel Conjoint 1'!C41+'Suivi mensuel Conjoint 2'!C41+'Suivi mensuel En commun'!C41</f>
        <v>0</v>
      </c>
      <c r="D41" s="47">
        <f>'Suivi mensuel Conjoint 1'!D41+'Suivi mensuel Conjoint 2'!D41+'Suivi mensuel En commun'!D41</f>
        <v>0</v>
      </c>
      <c r="E41" s="47">
        <f>'Suivi mensuel Conjoint 1'!E41+'Suivi mensuel Conjoint 2'!E41+'Suivi mensuel En commun'!E41</f>
        <v>0</v>
      </c>
      <c r="F41" s="47">
        <f>'Suivi mensuel Conjoint 1'!F41+'Suivi mensuel Conjoint 2'!F41+'Suivi mensuel En commun'!F41</f>
        <v>0</v>
      </c>
      <c r="G41" s="47">
        <f>'Suivi mensuel Conjoint 1'!G41+'Suivi mensuel Conjoint 2'!G41+'Suivi mensuel En commun'!G41</f>
        <v>0</v>
      </c>
      <c r="H41" s="47">
        <f>'Suivi mensuel Conjoint 1'!H41+'Suivi mensuel Conjoint 2'!H41+'Suivi mensuel En commun'!H41</f>
        <v>0</v>
      </c>
      <c r="I41" s="47">
        <f>'Suivi mensuel Conjoint 1'!I41+'Suivi mensuel Conjoint 2'!I41+'Suivi mensuel En commun'!I41</f>
        <v>0</v>
      </c>
      <c r="J41" s="47">
        <f>'Suivi mensuel Conjoint 1'!J41+'Suivi mensuel Conjoint 2'!J41+'Suivi mensuel En commun'!J41</f>
        <v>0</v>
      </c>
      <c r="K41" s="47">
        <f>'Suivi mensuel Conjoint 1'!K41+'Suivi mensuel Conjoint 2'!K41+'Suivi mensuel En commun'!K41</f>
        <v>0</v>
      </c>
      <c r="L41" s="47">
        <f>'Suivi mensuel Conjoint 1'!L41+'Suivi mensuel Conjoint 2'!L41+'Suivi mensuel En commun'!L41</f>
        <v>0</v>
      </c>
      <c r="M41" s="47">
        <f>'Suivi mensuel Conjoint 1'!M41+'Suivi mensuel Conjoint 2'!M41+'Suivi mensuel En commun'!M41</f>
        <v>0</v>
      </c>
      <c r="N41" s="47">
        <f>'Suivi mensuel Conjoint 1'!N41+'Suivi mensuel Conjoint 2'!N41+'Suivi mensuel En commun'!N41</f>
        <v>0</v>
      </c>
      <c r="O41" s="44">
        <f t="shared" si="9"/>
        <v>0</v>
      </c>
      <c r="P41" s="48" t="e">
        <f t="shared" si="11"/>
        <v>#DIV/0!</v>
      </c>
      <c r="Q41" s="40">
        <f t="shared" si="10"/>
        <v>0</v>
      </c>
    </row>
    <row r="42" spans="1:17" s="5" customFormat="1" ht="15" customHeight="1">
      <c r="A42" s="5" t="s">
        <v>36</v>
      </c>
      <c r="B42" s="40">
        <f>'Prévision annuelle'!E43</f>
        <v>0</v>
      </c>
      <c r="C42" s="47">
        <f>'Suivi mensuel Conjoint 1'!C42+'Suivi mensuel Conjoint 2'!C42+'Suivi mensuel En commun'!C42</f>
        <v>0</v>
      </c>
      <c r="D42" s="47">
        <f>'Suivi mensuel Conjoint 1'!D42+'Suivi mensuel Conjoint 2'!D42+'Suivi mensuel En commun'!D42</f>
        <v>0</v>
      </c>
      <c r="E42" s="47">
        <f>'Suivi mensuel Conjoint 1'!E42+'Suivi mensuel Conjoint 2'!E42+'Suivi mensuel En commun'!E42</f>
        <v>0</v>
      </c>
      <c r="F42" s="47">
        <f>'Suivi mensuel Conjoint 1'!F42+'Suivi mensuel Conjoint 2'!F42+'Suivi mensuel En commun'!F42</f>
        <v>0</v>
      </c>
      <c r="G42" s="47">
        <f>'Suivi mensuel Conjoint 1'!G42+'Suivi mensuel Conjoint 2'!G42+'Suivi mensuel En commun'!G42</f>
        <v>0</v>
      </c>
      <c r="H42" s="47">
        <f>'Suivi mensuel Conjoint 1'!H42+'Suivi mensuel Conjoint 2'!H42+'Suivi mensuel En commun'!H42</f>
        <v>0</v>
      </c>
      <c r="I42" s="47">
        <f>'Suivi mensuel Conjoint 1'!I42+'Suivi mensuel Conjoint 2'!I42+'Suivi mensuel En commun'!I42</f>
        <v>0</v>
      </c>
      <c r="J42" s="47">
        <f>'Suivi mensuel Conjoint 1'!J42+'Suivi mensuel Conjoint 2'!J42+'Suivi mensuel En commun'!J42</f>
        <v>0</v>
      </c>
      <c r="K42" s="47">
        <f>'Suivi mensuel Conjoint 1'!K42+'Suivi mensuel Conjoint 2'!K42+'Suivi mensuel En commun'!K42</f>
        <v>0</v>
      </c>
      <c r="L42" s="47">
        <f>'Suivi mensuel Conjoint 1'!L42+'Suivi mensuel Conjoint 2'!L42+'Suivi mensuel En commun'!L42</f>
        <v>0</v>
      </c>
      <c r="M42" s="47">
        <f>'Suivi mensuel Conjoint 1'!M42+'Suivi mensuel Conjoint 2'!M42+'Suivi mensuel En commun'!M42</f>
        <v>0</v>
      </c>
      <c r="N42" s="47">
        <f>'Suivi mensuel Conjoint 1'!N42+'Suivi mensuel Conjoint 2'!N42+'Suivi mensuel En commun'!N42</f>
        <v>0</v>
      </c>
      <c r="O42" s="44">
        <f t="shared" si="9"/>
        <v>0</v>
      </c>
      <c r="P42" s="48" t="e">
        <f t="shared" si="11"/>
        <v>#DIV/0!</v>
      </c>
      <c r="Q42" s="40">
        <f t="shared" si="10"/>
        <v>0</v>
      </c>
    </row>
    <row r="43" spans="1:17" s="5" customFormat="1" ht="15" customHeight="1">
      <c r="A43" s="5" t="s">
        <v>37</v>
      </c>
      <c r="B43" s="40">
        <f>'Prévision annuelle'!E44</f>
        <v>0</v>
      </c>
      <c r="C43" s="47">
        <f>'Suivi mensuel Conjoint 1'!C43+'Suivi mensuel Conjoint 2'!C43+'Suivi mensuel En commun'!C43</f>
        <v>0</v>
      </c>
      <c r="D43" s="47">
        <f>'Suivi mensuel Conjoint 1'!D43+'Suivi mensuel Conjoint 2'!D43+'Suivi mensuel En commun'!D43</f>
        <v>0</v>
      </c>
      <c r="E43" s="47">
        <f>'Suivi mensuel Conjoint 1'!E43+'Suivi mensuel Conjoint 2'!E43+'Suivi mensuel En commun'!E43</f>
        <v>0</v>
      </c>
      <c r="F43" s="47">
        <f>'Suivi mensuel Conjoint 1'!F43+'Suivi mensuel Conjoint 2'!F43+'Suivi mensuel En commun'!F43</f>
        <v>0</v>
      </c>
      <c r="G43" s="47">
        <f>'Suivi mensuel Conjoint 1'!G43+'Suivi mensuel Conjoint 2'!G43+'Suivi mensuel En commun'!G43</f>
        <v>0</v>
      </c>
      <c r="H43" s="47">
        <f>'Suivi mensuel Conjoint 1'!H43+'Suivi mensuel Conjoint 2'!H43+'Suivi mensuel En commun'!H43</f>
        <v>0</v>
      </c>
      <c r="I43" s="47">
        <f>'Suivi mensuel Conjoint 1'!I43+'Suivi mensuel Conjoint 2'!I43+'Suivi mensuel En commun'!I43</f>
        <v>0</v>
      </c>
      <c r="J43" s="47">
        <f>'Suivi mensuel Conjoint 1'!J43+'Suivi mensuel Conjoint 2'!J43+'Suivi mensuel En commun'!J43</f>
        <v>0</v>
      </c>
      <c r="K43" s="47">
        <f>'Suivi mensuel Conjoint 1'!K43+'Suivi mensuel Conjoint 2'!K43+'Suivi mensuel En commun'!K43</f>
        <v>0</v>
      </c>
      <c r="L43" s="47">
        <f>'Suivi mensuel Conjoint 1'!L43+'Suivi mensuel Conjoint 2'!L43+'Suivi mensuel En commun'!L43</f>
        <v>0</v>
      </c>
      <c r="M43" s="47">
        <f>'Suivi mensuel Conjoint 1'!M43+'Suivi mensuel Conjoint 2'!M43+'Suivi mensuel En commun'!M43</f>
        <v>0</v>
      </c>
      <c r="N43" s="47">
        <f>'Suivi mensuel Conjoint 1'!N43+'Suivi mensuel Conjoint 2'!N43+'Suivi mensuel En commun'!N43</f>
        <v>0</v>
      </c>
      <c r="O43" s="44">
        <f t="shared" si="9"/>
        <v>0</v>
      </c>
      <c r="P43" s="48" t="e">
        <f t="shared" si="11"/>
        <v>#DIV/0!</v>
      </c>
      <c r="Q43" s="40">
        <f t="shared" si="10"/>
        <v>0</v>
      </c>
    </row>
    <row r="44" spans="1:17" s="5" customFormat="1" ht="15" customHeight="1">
      <c r="A44" s="5" t="s">
        <v>38</v>
      </c>
      <c r="B44" s="40">
        <f>'Prévision annuelle'!E45</f>
        <v>0</v>
      </c>
      <c r="C44" s="47">
        <f>'Suivi mensuel Conjoint 1'!C44+'Suivi mensuel Conjoint 2'!C44+'Suivi mensuel En commun'!C44</f>
        <v>0</v>
      </c>
      <c r="D44" s="47">
        <f>'Suivi mensuel Conjoint 1'!D44+'Suivi mensuel Conjoint 2'!D44+'Suivi mensuel En commun'!D44</f>
        <v>0</v>
      </c>
      <c r="E44" s="47">
        <f>'Suivi mensuel Conjoint 1'!E44+'Suivi mensuel Conjoint 2'!E44+'Suivi mensuel En commun'!E44</f>
        <v>0</v>
      </c>
      <c r="F44" s="47">
        <f>'Suivi mensuel Conjoint 1'!F44+'Suivi mensuel Conjoint 2'!F44+'Suivi mensuel En commun'!F44</f>
        <v>0</v>
      </c>
      <c r="G44" s="47">
        <f>'Suivi mensuel Conjoint 1'!G44+'Suivi mensuel Conjoint 2'!G44+'Suivi mensuel En commun'!G44</f>
        <v>0</v>
      </c>
      <c r="H44" s="47">
        <f>'Suivi mensuel Conjoint 1'!H44+'Suivi mensuel Conjoint 2'!H44+'Suivi mensuel En commun'!H44</f>
        <v>0</v>
      </c>
      <c r="I44" s="47">
        <f>'Suivi mensuel Conjoint 1'!I44+'Suivi mensuel Conjoint 2'!I44+'Suivi mensuel En commun'!I44</f>
        <v>0</v>
      </c>
      <c r="J44" s="47">
        <f>'Suivi mensuel Conjoint 1'!J44+'Suivi mensuel Conjoint 2'!J44+'Suivi mensuel En commun'!J44</f>
        <v>0</v>
      </c>
      <c r="K44" s="47">
        <f>'Suivi mensuel Conjoint 1'!K44+'Suivi mensuel Conjoint 2'!K44+'Suivi mensuel En commun'!K44</f>
        <v>0</v>
      </c>
      <c r="L44" s="47">
        <f>'Suivi mensuel Conjoint 1'!L44+'Suivi mensuel Conjoint 2'!L44+'Suivi mensuel En commun'!L44</f>
        <v>0</v>
      </c>
      <c r="M44" s="47">
        <f>'Suivi mensuel Conjoint 1'!M44+'Suivi mensuel Conjoint 2'!M44+'Suivi mensuel En commun'!M44</f>
        <v>0</v>
      </c>
      <c r="N44" s="47">
        <f>'Suivi mensuel Conjoint 1'!N44+'Suivi mensuel Conjoint 2'!N44+'Suivi mensuel En commun'!N44</f>
        <v>0</v>
      </c>
      <c r="O44" s="44">
        <f t="shared" si="9"/>
        <v>0</v>
      </c>
      <c r="P44" s="48" t="e">
        <f t="shared" si="11"/>
        <v>#DIV/0!</v>
      </c>
      <c r="Q44" s="40">
        <f t="shared" si="10"/>
        <v>0</v>
      </c>
    </row>
    <row r="45" spans="1:17" s="5" customFormat="1" ht="15" customHeight="1">
      <c r="A45" s="5" t="s">
        <v>39</v>
      </c>
      <c r="B45" s="40">
        <f>'Prévision annuelle'!E46</f>
        <v>0</v>
      </c>
      <c r="C45" s="47">
        <f>'Suivi mensuel Conjoint 1'!C45+'Suivi mensuel Conjoint 2'!C45+'Suivi mensuel En commun'!C45</f>
        <v>0</v>
      </c>
      <c r="D45" s="47">
        <f>'Suivi mensuel Conjoint 1'!D45+'Suivi mensuel Conjoint 2'!D45+'Suivi mensuel En commun'!D45</f>
        <v>0</v>
      </c>
      <c r="E45" s="47">
        <f>'Suivi mensuel Conjoint 1'!E45+'Suivi mensuel Conjoint 2'!E45+'Suivi mensuel En commun'!E45</f>
        <v>0</v>
      </c>
      <c r="F45" s="47">
        <f>'Suivi mensuel Conjoint 1'!F45+'Suivi mensuel Conjoint 2'!F45+'Suivi mensuel En commun'!F45</f>
        <v>0</v>
      </c>
      <c r="G45" s="47">
        <f>'Suivi mensuel Conjoint 1'!G45+'Suivi mensuel Conjoint 2'!G45+'Suivi mensuel En commun'!G45</f>
        <v>0</v>
      </c>
      <c r="H45" s="47">
        <f>'Suivi mensuel Conjoint 1'!H45+'Suivi mensuel Conjoint 2'!H45+'Suivi mensuel En commun'!H45</f>
        <v>0</v>
      </c>
      <c r="I45" s="47">
        <f>'Suivi mensuel Conjoint 1'!I45+'Suivi mensuel Conjoint 2'!I45+'Suivi mensuel En commun'!I45</f>
        <v>0</v>
      </c>
      <c r="J45" s="47">
        <f>'Suivi mensuel Conjoint 1'!J45+'Suivi mensuel Conjoint 2'!J45+'Suivi mensuel En commun'!J45</f>
        <v>0</v>
      </c>
      <c r="K45" s="47">
        <f>'Suivi mensuel Conjoint 1'!K45+'Suivi mensuel Conjoint 2'!K45+'Suivi mensuel En commun'!K45</f>
        <v>0</v>
      </c>
      <c r="L45" s="47">
        <f>'Suivi mensuel Conjoint 1'!L45+'Suivi mensuel Conjoint 2'!L45+'Suivi mensuel En commun'!L45</f>
        <v>0</v>
      </c>
      <c r="M45" s="47">
        <f>'Suivi mensuel Conjoint 1'!M45+'Suivi mensuel Conjoint 2'!M45+'Suivi mensuel En commun'!M45</f>
        <v>0</v>
      </c>
      <c r="N45" s="47">
        <f>'Suivi mensuel Conjoint 1'!N45+'Suivi mensuel Conjoint 2'!N45+'Suivi mensuel En commun'!N45</f>
        <v>0</v>
      </c>
      <c r="O45" s="44">
        <f t="shared" si="9"/>
        <v>0</v>
      </c>
      <c r="P45" s="48" t="e">
        <f t="shared" si="11"/>
        <v>#DIV/0!</v>
      </c>
      <c r="Q45" s="40">
        <f t="shared" si="10"/>
        <v>0</v>
      </c>
    </row>
    <row r="46" spans="1:17" s="5" customFormat="1" ht="15" customHeight="1">
      <c r="A46" s="5" t="s">
        <v>40</v>
      </c>
      <c r="B46" s="40">
        <f>'Prévision annuelle'!E47</f>
        <v>0</v>
      </c>
      <c r="C46" s="47">
        <f>'Suivi mensuel Conjoint 1'!C46+'Suivi mensuel Conjoint 2'!C46+'Suivi mensuel En commun'!C46</f>
        <v>0</v>
      </c>
      <c r="D46" s="47">
        <f>'Suivi mensuel Conjoint 1'!D46+'Suivi mensuel Conjoint 2'!D46+'Suivi mensuel En commun'!D46</f>
        <v>0</v>
      </c>
      <c r="E46" s="47">
        <f>'Suivi mensuel Conjoint 1'!E46+'Suivi mensuel Conjoint 2'!E46+'Suivi mensuel En commun'!E46</f>
        <v>0</v>
      </c>
      <c r="F46" s="47">
        <f>'Suivi mensuel Conjoint 1'!F46+'Suivi mensuel Conjoint 2'!F46+'Suivi mensuel En commun'!F46</f>
        <v>0</v>
      </c>
      <c r="G46" s="47">
        <f>'Suivi mensuel Conjoint 1'!G46+'Suivi mensuel Conjoint 2'!G46+'Suivi mensuel En commun'!G46</f>
        <v>0</v>
      </c>
      <c r="H46" s="47">
        <f>'Suivi mensuel Conjoint 1'!H46+'Suivi mensuel Conjoint 2'!H46+'Suivi mensuel En commun'!H46</f>
        <v>0</v>
      </c>
      <c r="I46" s="47">
        <f>'Suivi mensuel Conjoint 1'!I46+'Suivi mensuel Conjoint 2'!I46+'Suivi mensuel En commun'!I46</f>
        <v>0</v>
      </c>
      <c r="J46" s="47">
        <f>'Suivi mensuel Conjoint 1'!J46+'Suivi mensuel Conjoint 2'!J46+'Suivi mensuel En commun'!J46</f>
        <v>0</v>
      </c>
      <c r="K46" s="47">
        <f>'Suivi mensuel Conjoint 1'!K46+'Suivi mensuel Conjoint 2'!K46+'Suivi mensuel En commun'!K46</f>
        <v>0</v>
      </c>
      <c r="L46" s="47">
        <f>'Suivi mensuel Conjoint 1'!L46+'Suivi mensuel Conjoint 2'!L46+'Suivi mensuel En commun'!L46</f>
        <v>0</v>
      </c>
      <c r="M46" s="47">
        <f>'Suivi mensuel Conjoint 1'!M46+'Suivi mensuel Conjoint 2'!M46+'Suivi mensuel En commun'!M46</f>
        <v>0</v>
      </c>
      <c r="N46" s="47">
        <f>'Suivi mensuel Conjoint 1'!N46+'Suivi mensuel Conjoint 2'!N46+'Suivi mensuel En commun'!N46</f>
        <v>0</v>
      </c>
      <c r="O46" s="44">
        <f t="shared" si="9"/>
        <v>0</v>
      </c>
      <c r="P46" s="48" t="e">
        <f t="shared" si="11"/>
        <v>#DIV/0!</v>
      </c>
      <c r="Q46" s="40">
        <f t="shared" si="10"/>
        <v>0</v>
      </c>
    </row>
    <row r="47" spans="1:17" s="6" customFormat="1" ht="15" customHeight="1">
      <c r="A47" s="20" t="s">
        <v>41</v>
      </c>
      <c r="B47" s="59">
        <f aca="true" t="shared" si="12" ref="B47:N47">SUM(B29:B46)</f>
        <v>0</v>
      </c>
      <c r="C47" s="43">
        <f t="shared" si="12"/>
        <v>0</v>
      </c>
      <c r="D47" s="43">
        <f t="shared" si="12"/>
        <v>0</v>
      </c>
      <c r="E47" s="43">
        <f t="shared" si="12"/>
        <v>0</v>
      </c>
      <c r="F47" s="43">
        <f t="shared" si="12"/>
        <v>0</v>
      </c>
      <c r="G47" s="43">
        <f t="shared" si="12"/>
        <v>0</v>
      </c>
      <c r="H47" s="43">
        <f t="shared" si="12"/>
        <v>0</v>
      </c>
      <c r="I47" s="43">
        <f t="shared" si="12"/>
        <v>0</v>
      </c>
      <c r="J47" s="43">
        <f t="shared" si="12"/>
        <v>0</v>
      </c>
      <c r="K47" s="43">
        <f t="shared" si="12"/>
        <v>0</v>
      </c>
      <c r="L47" s="43">
        <f t="shared" si="12"/>
        <v>0</v>
      </c>
      <c r="M47" s="43">
        <f t="shared" si="12"/>
        <v>0</v>
      </c>
      <c r="N47" s="43">
        <f t="shared" si="12"/>
        <v>0</v>
      </c>
      <c r="O47" s="58">
        <f t="shared" si="9"/>
        <v>0</v>
      </c>
      <c r="P47" s="60" t="e">
        <f>Q47/B47</f>
        <v>#DIV/0!</v>
      </c>
      <c r="Q47" s="43">
        <f t="shared" si="10"/>
        <v>0</v>
      </c>
    </row>
    <row r="48" spans="1:17" s="5" customFormat="1" ht="15" customHeight="1">
      <c r="A48" s="10" t="s">
        <v>42</v>
      </c>
      <c r="B48" s="40">
        <f aca="true" t="shared" si="13" ref="B48:O48">B26+B47</f>
        <v>0</v>
      </c>
      <c r="C48" s="44">
        <f t="shared" si="13"/>
        <v>0</v>
      </c>
      <c r="D48" s="44">
        <f t="shared" si="13"/>
        <v>0</v>
      </c>
      <c r="E48" s="44">
        <f t="shared" si="13"/>
        <v>0</v>
      </c>
      <c r="F48" s="44">
        <f t="shared" si="13"/>
        <v>0</v>
      </c>
      <c r="G48" s="44">
        <f t="shared" si="13"/>
        <v>0</v>
      </c>
      <c r="H48" s="44">
        <f t="shared" si="13"/>
        <v>0</v>
      </c>
      <c r="I48" s="44">
        <f t="shared" si="13"/>
        <v>0</v>
      </c>
      <c r="J48" s="44">
        <f t="shared" si="13"/>
        <v>0</v>
      </c>
      <c r="K48" s="44">
        <f t="shared" si="13"/>
        <v>0</v>
      </c>
      <c r="L48" s="44">
        <f t="shared" si="13"/>
        <v>0</v>
      </c>
      <c r="M48" s="44">
        <f t="shared" si="13"/>
        <v>0</v>
      </c>
      <c r="N48" s="44">
        <f t="shared" si="13"/>
        <v>0</v>
      </c>
      <c r="O48" s="44">
        <f t="shared" si="13"/>
        <v>0</v>
      </c>
      <c r="P48" s="44"/>
      <c r="Q48" s="44">
        <f t="shared" si="10"/>
        <v>0</v>
      </c>
    </row>
    <row r="49" spans="1:17" s="5" customFormat="1" ht="15" customHeight="1" thickBot="1">
      <c r="A49" s="78" t="s">
        <v>76</v>
      </c>
      <c r="B49" s="45">
        <f aca="true" t="shared" si="14" ref="B49:O49">B12-B48</f>
        <v>0</v>
      </c>
      <c r="C49" s="45">
        <f t="shared" si="14"/>
        <v>0</v>
      </c>
      <c r="D49" s="45">
        <f t="shared" si="14"/>
        <v>0</v>
      </c>
      <c r="E49" s="45">
        <f t="shared" si="14"/>
        <v>0</v>
      </c>
      <c r="F49" s="45">
        <f t="shared" si="14"/>
        <v>0</v>
      </c>
      <c r="G49" s="45">
        <f t="shared" si="14"/>
        <v>0</v>
      </c>
      <c r="H49" s="45">
        <f t="shared" si="14"/>
        <v>0</v>
      </c>
      <c r="I49" s="45">
        <f t="shared" si="14"/>
        <v>0</v>
      </c>
      <c r="J49" s="45">
        <f t="shared" si="14"/>
        <v>0</v>
      </c>
      <c r="K49" s="45">
        <f t="shared" si="14"/>
        <v>0</v>
      </c>
      <c r="L49" s="45">
        <f t="shared" si="14"/>
        <v>0</v>
      </c>
      <c r="M49" s="45">
        <f t="shared" si="14"/>
        <v>0</v>
      </c>
      <c r="N49" s="45">
        <f t="shared" si="14"/>
        <v>0</v>
      </c>
      <c r="O49" s="45">
        <f t="shared" si="14"/>
        <v>0</v>
      </c>
      <c r="P49" s="44"/>
      <c r="Q49" s="45">
        <f t="shared" si="10"/>
        <v>0</v>
      </c>
    </row>
    <row r="50" spans="1:17" s="5" customFormat="1" ht="15" customHeight="1" thickTop="1">
      <c r="A50" s="22" t="s">
        <v>43</v>
      </c>
      <c r="B50" s="40">
        <f>'Prévision annuelle'!E51</f>
        <v>0</v>
      </c>
      <c r="C50" s="47">
        <f>'Suivi mensuel Conjoint 1'!C50+'Suivi mensuel Conjoint 2'!C50+'Suivi mensuel En commun'!C50</f>
        <v>0</v>
      </c>
      <c r="D50" s="47">
        <f>'Suivi mensuel Conjoint 1'!D50+'Suivi mensuel Conjoint 2'!D50+'Suivi mensuel En commun'!D50</f>
        <v>0</v>
      </c>
      <c r="E50" s="47">
        <f>'Suivi mensuel Conjoint 1'!E50+'Suivi mensuel Conjoint 2'!E50+'Suivi mensuel En commun'!E50</f>
        <v>0</v>
      </c>
      <c r="F50" s="47">
        <f>'Suivi mensuel Conjoint 1'!F50+'Suivi mensuel Conjoint 2'!F50+'Suivi mensuel En commun'!F50</f>
        <v>0</v>
      </c>
      <c r="G50" s="47">
        <f>'Suivi mensuel Conjoint 1'!G50+'Suivi mensuel Conjoint 2'!G50+'Suivi mensuel En commun'!G50</f>
        <v>0</v>
      </c>
      <c r="H50" s="47">
        <f>'Suivi mensuel Conjoint 1'!H50+'Suivi mensuel Conjoint 2'!H50+'Suivi mensuel En commun'!H50</f>
        <v>0</v>
      </c>
      <c r="I50" s="47">
        <f>'Suivi mensuel Conjoint 1'!I50+'Suivi mensuel Conjoint 2'!I50+'Suivi mensuel En commun'!I50</f>
        <v>0</v>
      </c>
      <c r="J50" s="47">
        <f>'Suivi mensuel Conjoint 1'!J50+'Suivi mensuel Conjoint 2'!J50+'Suivi mensuel En commun'!J50</f>
        <v>0</v>
      </c>
      <c r="K50" s="47">
        <f>'Suivi mensuel Conjoint 1'!K50+'Suivi mensuel Conjoint 2'!K50+'Suivi mensuel En commun'!K50</f>
        <v>0</v>
      </c>
      <c r="L50" s="47">
        <f>'Suivi mensuel Conjoint 1'!L50+'Suivi mensuel Conjoint 2'!L50+'Suivi mensuel En commun'!L50</f>
        <v>0</v>
      </c>
      <c r="M50" s="47">
        <f>'Suivi mensuel Conjoint 1'!M50+'Suivi mensuel Conjoint 2'!M50+'Suivi mensuel En commun'!M50</f>
        <v>0</v>
      </c>
      <c r="N50" s="47">
        <f>'Suivi mensuel Conjoint 1'!N50+'Suivi mensuel Conjoint 2'!N50+'Suivi mensuel En commun'!N50</f>
        <v>0</v>
      </c>
      <c r="O50" s="44">
        <f>SUM(C50:N50)</f>
        <v>0</v>
      </c>
      <c r="P50" s="44"/>
      <c r="Q50" s="40">
        <f t="shared" si="10"/>
        <v>0</v>
      </c>
    </row>
    <row r="51" spans="1:17" s="5" customFormat="1" ht="15" customHeight="1">
      <c r="A51" s="23" t="s">
        <v>44</v>
      </c>
      <c r="B51" s="46">
        <f>B49-B50</f>
        <v>0</v>
      </c>
      <c r="C51" s="46">
        <f aca="true" t="shared" si="15" ref="C51:O51">C12-C48-C50</f>
        <v>0</v>
      </c>
      <c r="D51" s="46">
        <f t="shared" si="15"/>
        <v>0</v>
      </c>
      <c r="E51" s="46">
        <f t="shared" si="15"/>
        <v>0</v>
      </c>
      <c r="F51" s="46">
        <f t="shared" si="15"/>
        <v>0</v>
      </c>
      <c r="G51" s="46">
        <f t="shared" si="15"/>
        <v>0</v>
      </c>
      <c r="H51" s="46">
        <f t="shared" si="15"/>
        <v>0</v>
      </c>
      <c r="I51" s="46">
        <f t="shared" si="15"/>
        <v>0</v>
      </c>
      <c r="J51" s="46">
        <f t="shared" si="15"/>
        <v>0</v>
      </c>
      <c r="K51" s="46">
        <f t="shared" si="15"/>
        <v>0</v>
      </c>
      <c r="L51" s="46">
        <f t="shared" si="15"/>
        <v>0</v>
      </c>
      <c r="M51" s="46">
        <f t="shared" si="15"/>
        <v>0</v>
      </c>
      <c r="N51" s="46">
        <f t="shared" si="15"/>
        <v>0</v>
      </c>
      <c r="O51" s="61">
        <f t="shared" si="15"/>
        <v>0</v>
      </c>
      <c r="P51" s="62"/>
      <c r="Q51" s="46">
        <f>Q12-Q48-Q50</f>
        <v>0</v>
      </c>
    </row>
    <row r="52" spans="1:17" s="5" customFormat="1" ht="15" customHeight="1">
      <c r="A52" s="3" t="s">
        <v>45</v>
      </c>
      <c r="B52" s="24"/>
      <c r="C52" s="3"/>
      <c r="D52" s="3"/>
      <c r="M52" s="7"/>
      <c r="N52" s="8"/>
      <c r="O52" s="9"/>
      <c r="P52" s="8"/>
      <c r="Q52" s="6"/>
    </row>
    <row r="53" spans="1:17" s="5" customFormat="1" ht="15" customHeight="1">
      <c r="A53" s="4" t="s">
        <v>46</v>
      </c>
      <c r="B53" s="24"/>
      <c r="C53" s="3"/>
      <c r="D53" s="3"/>
      <c r="M53" s="7"/>
      <c r="N53" s="8"/>
      <c r="O53" s="9"/>
      <c r="P53" s="8"/>
      <c r="Q53" s="6"/>
    </row>
    <row r="54" ht="15" customHeight="1"/>
    <row r="55" ht="15" customHeight="1"/>
    <row r="56" ht="15" customHeight="1">
      <c r="C56" s="37"/>
    </row>
  </sheetData>
  <sheetProtection password="EBA5" sheet="1" objects="1" scenarios="1"/>
  <hyperlinks>
    <hyperlink ref="A53" r:id="rId1" display="http://www.consommateur.qc.ca/acef-lan/"/>
  </hyperlinks>
  <printOptions/>
  <pageMargins left="0.7086614173228347" right="0.7086614173228347" top="0.5511811023622047" bottom="0.5511811023622047" header="0.31496062992125984" footer="0.31496062992125984"/>
  <pageSetup fitToHeight="3" fitToWidth="1" horizontalDpi="300" verticalDpi="300" orientation="landscape" paperSize="5" scale="61" r:id="rId5"/>
  <colBreaks count="1" manualBreakCount="1">
    <brk id="7" max="65535" man="1"/>
  </col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F11" sqref="F11"/>
    </sheetView>
  </sheetViews>
  <sheetFormatPr defaultColWidth="11.57421875" defaultRowHeight="15" customHeight="1"/>
  <cols>
    <col min="1" max="1" width="23.8515625" style="79" customWidth="1"/>
    <col min="2" max="2" width="17.28125" style="79" customWidth="1"/>
    <col min="3" max="3" width="16.140625" style="79" customWidth="1"/>
    <col min="4" max="7" width="14.140625" style="79" customWidth="1"/>
    <col min="8" max="8" width="11.57421875" style="80" customWidth="1"/>
    <col min="9" max="9" width="17.00390625" style="79" customWidth="1"/>
    <col min="10" max="11" width="23.8515625" style="79" customWidth="1"/>
    <col min="12" max="12" width="3.140625" style="132" customWidth="1"/>
    <col min="13" max="15" width="14.140625" style="132" customWidth="1"/>
    <col min="16" max="16384" width="11.57421875" style="79" customWidth="1"/>
  </cols>
  <sheetData>
    <row r="1" spans="2:11" ht="27" customHeight="1">
      <c r="B1" s="184" t="s">
        <v>52</v>
      </c>
      <c r="C1" s="184"/>
      <c r="D1" s="184"/>
      <c r="E1" s="132"/>
      <c r="F1" s="132"/>
      <c r="G1" s="132"/>
      <c r="H1" s="135"/>
      <c r="I1" s="132"/>
      <c r="J1" s="132"/>
      <c r="K1" s="132"/>
    </row>
    <row r="2" spans="5:11" ht="17.25" customHeight="1">
      <c r="E2" s="132"/>
      <c r="F2" s="132"/>
      <c r="G2" s="132"/>
      <c r="H2" s="135"/>
      <c r="I2" s="132"/>
      <c r="J2" s="132"/>
      <c r="K2" s="132"/>
    </row>
    <row r="3" spans="2:11" ht="17.25" customHeight="1">
      <c r="B3" s="132"/>
      <c r="C3" s="132"/>
      <c r="D3" s="132"/>
      <c r="E3" s="132"/>
      <c r="F3" s="132"/>
      <c r="G3" s="132"/>
      <c r="H3" s="135"/>
      <c r="I3" s="132"/>
      <c r="J3" s="132"/>
      <c r="K3" s="132"/>
    </row>
    <row r="4" spans="2:11" ht="17.25" customHeight="1">
      <c r="B4" s="132"/>
      <c r="C4" s="132"/>
      <c r="D4" s="132"/>
      <c r="E4" s="132"/>
      <c r="F4" s="132"/>
      <c r="G4" s="132"/>
      <c r="H4" s="135"/>
      <c r="I4" s="132"/>
      <c r="J4" s="132"/>
      <c r="K4" s="132"/>
    </row>
    <row r="5" spans="2:11" ht="17.25" customHeight="1">
      <c r="B5" s="132"/>
      <c r="C5" s="132"/>
      <c r="D5" s="132"/>
      <c r="E5" s="132"/>
      <c r="F5" s="132"/>
      <c r="G5" s="132"/>
      <c r="H5" s="135"/>
      <c r="I5" s="132"/>
      <c r="J5" s="132"/>
      <c r="K5" s="132"/>
    </row>
    <row r="6" spans="1:15" ht="17.25" customHeight="1" thickBot="1">
      <c r="A6" s="183" t="s">
        <v>84</v>
      </c>
      <c r="B6" s="183"/>
      <c r="C6" s="183"/>
      <c r="D6" s="183"/>
      <c r="E6" s="183"/>
      <c r="F6" s="183"/>
      <c r="G6" s="183"/>
      <c r="H6" s="183"/>
      <c r="I6" s="183"/>
      <c r="J6" s="183"/>
      <c r="K6" s="183"/>
      <c r="M6" s="152" t="s">
        <v>63</v>
      </c>
      <c r="N6" s="152"/>
      <c r="O6" s="152"/>
    </row>
    <row r="7" spans="1:15" ht="17.25" customHeight="1">
      <c r="A7" s="181" t="s">
        <v>53</v>
      </c>
      <c r="B7" s="173" t="s">
        <v>130</v>
      </c>
      <c r="C7" s="175" t="s">
        <v>54</v>
      </c>
      <c r="D7" s="166" t="s">
        <v>133</v>
      </c>
      <c r="E7" s="167"/>
      <c r="F7" s="167"/>
      <c r="G7" s="168"/>
      <c r="H7" s="177" t="s">
        <v>55</v>
      </c>
      <c r="I7" s="173" t="s">
        <v>131</v>
      </c>
      <c r="J7" s="177" t="s">
        <v>83</v>
      </c>
      <c r="K7" s="177" t="s">
        <v>132</v>
      </c>
      <c r="M7" s="179" t="s">
        <v>81</v>
      </c>
      <c r="N7" s="169" t="s">
        <v>64</v>
      </c>
      <c r="O7" s="171" t="s">
        <v>65</v>
      </c>
    </row>
    <row r="8" spans="1:15" ht="17.25" customHeight="1">
      <c r="A8" s="182"/>
      <c r="B8" s="174"/>
      <c r="C8" s="176"/>
      <c r="D8" s="137" t="s">
        <v>120</v>
      </c>
      <c r="E8" s="137" t="s">
        <v>121</v>
      </c>
      <c r="F8" s="137" t="s">
        <v>124</v>
      </c>
      <c r="G8" s="137" t="s">
        <v>122</v>
      </c>
      <c r="H8" s="178"/>
      <c r="I8" s="174"/>
      <c r="J8" s="178"/>
      <c r="K8" s="178"/>
      <c r="M8" s="180"/>
      <c r="N8" s="170"/>
      <c r="O8" s="172"/>
    </row>
    <row r="9" spans="1:15" ht="17.25" customHeight="1">
      <c r="A9" s="138"/>
      <c r="B9" s="136"/>
      <c r="C9" s="136"/>
      <c r="D9" s="139"/>
      <c r="E9" s="139"/>
      <c r="F9" s="139"/>
      <c r="G9" s="140">
        <f>SUM(D9:F9)</f>
        <v>0</v>
      </c>
      <c r="H9" s="141"/>
      <c r="I9" s="138"/>
      <c r="J9" s="138"/>
      <c r="K9" s="142"/>
      <c r="M9" s="118" t="s">
        <v>66</v>
      </c>
      <c r="N9" s="110"/>
      <c r="O9" s="111">
        <f>N9*52/12</f>
        <v>0</v>
      </c>
    </row>
    <row r="10" spans="1:15" ht="17.25" customHeight="1" thickBot="1">
      <c r="A10" s="138"/>
      <c r="B10" s="136"/>
      <c r="C10" s="136"/>
      <c r="D10" s="139"/>
      <c r="E10" s="139"/>
      <c r="F10" s="139"/>
      <c r="G10" s="140">
        <f aca="true" t="shared" si="0" ref="G10:G24">SUM(D10:F10)</f>
        <v>0</v>
      </c>
      <c r="H10" s="141"/>
      <c r="I10" s="138"/>
      <c r="J10" s="138"/>
      <c r="K10" s="143"/>
      <c r="M10" s="133" t="s">
        <v>67</v>
      </c>
      <c r="N10" s="112"/>
      <c r="O10" s="113">
        <f>N10*26/12</f>
        <v>0</v>
      </c>
    </row>
    <row r="11" spans="1:11" ht="17.25" customHeight="1">
      <c r="A11" s="138"/>
      <c r="B11" s="136"/>
      <c r="C11" s="136"/>
      <c r="D11" s="139"/>
      <c r="E11" s="139"/>
      <c r="F11" s="139"/>
      <c r="G11" s="140">
        <f t="shared" si="0"/>
        <v>0</v>
      </c>
      <c r="H11" s="141"/>
      <c r="I11" s="138"/>
      <c r="J11" s="138"/>
      <c r="K11" s="143"/>
    </row>
    <row r="12" spans="1:11" ht="17.25" customHeight="1">
      <c r="A12" s="138"/>
      <c r="B12" s="136"/>
      <c r="C12" s="136"/>
      <c r="D12" s="139"/>
      <c r="E12" s="139"/>
      <c r="F12" s="139"/>
      <c r="G12" s="140">
        <f t="shared" si="0"/>
        <v>0</v>
      </c>
      <c r="H12" s="141"/>
      <c r="I12" s="138"/>
      <c r="J12" s="138"/>
      <c r="K12" s="143"/>
    </row>
    <row r="13" spans="1:11" ht="17.25" customHeight="1">
      <c r="A13" s="138"/>
      <c r="B13" s="136"/>
      <c r="C13" s="136"/>
      <c r="D13" s="139"/>
      <c r="E13" s="139"/>
      <c r="F13" s="139"/>
      <c r="G13" s="140">
        <f t="shared" si="0"/>
        <v>0</v>
      </c>
      <c r="H13" s="141"/>
      <c r="I13" s="138"/>
      <c r="J13" s="138"/>
      <c r="K13" s="143"/>
    </row>
    <row r="14" spans="1:11" ht="17.25" customHeight="1">
      <c r="A14" s="138"/>
      <c r="B14" s="136"/>
      <c r="C14" s="136"/>
      <c r="D14" s="139"/>
      <c r="E14" s="139"/>
      <c r="F14" s="139"/>
      <c r="G14" s="140">
        <f t="shared" si="0"/>
        <v>0</v>
      </c>
      <c r="H14" s="141"/>
      <c r="I14" s="138"/>
      <c r="J14" s="138"/>
      <c r="K14" s="143"/>
    </row>
    <row r="15" spans="1:11" ht="17.25" customHeight="1">
      <c r="A15" s="138"/>
      <c r="B15" s="136"/>
      <c r="C15" s="136"/>
      <c r="D15" s="139"/>
      <c r="E15" s="139"/>
      <c r="F15" s="139"/>
      <c r="G15" s="140">
        <f t="shared" si="0"/>
        <v>0</v>
      </c>
      <c r="H15" s="141"/>
      <c r="I15" s="138"/>
      <c r="J15" s="138"/>
      <c r="K15" s="143"/>
    </row>
    <row r="16" spans="1:11" ht="17.25" customHeight="1">
      <c r="A16" s="138"/>
      <c r="B16" s="136"/>
      <c r="C16" s="136"/>
      <c r="D16" s="139"/>
      <c r="E16" s="139"/>
      <c r="F16" s="139"/>
      <c r="G16" s="140">
        <f t="shared" si="0"/>
        <v>0</v>
      </c>
      <c r="H16" s="141"/>
      <c r="I16" s="138"/>
      <c r="J16" s="138"/>
      <c r="K16" s="143"/>
    </row>
    <row r="17" spans="1:11" ht="17.25" customHeight="1">
      <c r="A17" s="138"/>
      <c r="B17" s="136"/>
      <c r="C17" s="136"/>
      <c r="D17" s="139"/>
      <c r="E17" s="139"/>
      <c r="F17" s="139"/>
      <c r="G17" s="140">
        <f t="shared" si="0"/>
        <v>0</v>
      </c>
      <c r="H17" s="141"/>
      <c r="I17" s="138"/>
      <c r="J17" s="138"/>
      <c r="K17" s="143"/>
    </row>
    <row r="18" spans="1:11" ht="17.25" customHeight="1">
      <c r="A18" s="138"/>
      <c r="B18" s="136"/>
      <c r="C18" s="136"/>
      <c r="D18" s="139"/>
      <c r="E18" s="139"/>
      <c r="F18" s="139"/>
      <c r="G18" s="140">
        <f t="shared" si="0"/>
        <v>0</v>
      </c>
      <c r="H18" s="141"/>
      <c r="I18" s="138"/>
      <c r="J18" s="138"/>
      <c r="K18" s="143"/>
    </row>
    <row r="19" spans="1:11" ht="17.25" customHeight="1">
      <c r="A19" s="138"/>
      <c r="B19" s="136"/>
      <c r="C19" s="136"/>
      <c r="D19" s="139"/>
      <c r="E19" s="139"/>
      <c r="F19" s="139"/>
      <c r="G19" s="140">
        <f t="shared" si="0"/>
        <v>0</v>
      </c>
      <c r="H19" s="141"/>
      <c r="I19" s="138"/>
      <c r="J19" s="138"/>
      <c r="K19" s="143"/>
    </row>
    <row r="20" spans="1:11" ht="17.25" customHeight="1">
      <c r="A20" s="138"/>
      <c r="B20" s="136"/>
      <c r="C20" s="136"/>
      <c r="D20" s="139"/>
      <c r="E20" s="139"/>
      <c r="F20" s="139"/>
      <c r="G20" s="140">
        <f t="shared" si="0"/>
        <v>0</v>
      </c>
      <c r="H20" s="141"/>
      <c r="I20" s="138"/>
      <c r="J20" s="138"/>
      <c r="K20" s="143"/>
    </row>
    <row r="21" spans="1:11" ht="17.25" customHeight="1">
      <c r="A21" s="138"/>
      <c r="B21" s="136"/>
      <c r="C21" s="136"/>
      <c r="D21" s="139"/>
      <c r="E21" s="139"/>
      <c r="F21" s="139"/>
      <c r="G21" s="140">
        <f t="shared" si="0"/>
        <v>0</v>
      </c>
      <c r="H21" s="141"/>
      <c r="I21" s="138"/>
      <c r="J21" s="138"/>
      <c r="K21" s="143"/>
    </row>
    <row r="22" spans="1:11" ht="17.25" customHeight="1">
      <c r="A22" s="138"/>
      <c r="B22" s="136"/>
      <c r="C22" s="136"/>
      <c r="D22" s="139"/>
      <c r="E22" s="139"/>
      <c r="F22" s="139"/>
      <c r="G22" s="140">
        <f t="shared" si="0"/>
        <v>0</v>
      </c>
      <c r="H22" s="141"/>
      <c r="I22" s="138"/>
      <c r="J22" s="138"/>
      <c r="K22" s="143"/>
    </row>
    <row r="23" spans="1:11" ht="17.25" customHeight="1">
      <c r="A23" s="138"/>
      <c r="B23" s="136"/>
      <c r="C23" s="136"/>
      <c r="D23" s="139"/>
      <c r="E23" s="139"/>
      <c r="F23" s="139"/>
      <c r="G23" s="140">
        <f t="shared" si="0"/>
        <v>0</v>
      </c>
      <c r="H23" s="141"/>
      <c r="I23" s="138"/>
      <c r="J23" s="138"/>
      <c r="K23" s="143"/>
    </row>
    <row r="24" spans="1:11" ht="17.25" customHeight="1">
      <c r="A24" s="138"/>
      <c r="B24" s="136"/>
      <c r="C24" s="136"/>
      <c r="D24" s="139"/>
      <c r="E24" s="139"/>
      <c r="F24" s="139"/>
      <c r="G24" s="140">
        <f t="shared" si="0"/>
        <v>0</v>
      </c>
      <c r="H24" s="141"/>
      <c r="I24" s="138"/>
      <c r="J24" s="138"/>
      <c r="K24" s="143"/>
    </row>
    <row r="25" spans="1:11" ht="17.25" customHeight="1">
      <c r="A25" s="144" t="s">
        <v>62</v>
      </c>
      <c r="B25" s="145">
        <f>SUM(B8:B24)</f>
        <v>0</v>
      </c>
      <c r="C25" s="145">
        <f>SUM(C8:C24)</f>
        <v>0</v>
      </c>
      <c r="D25" s="145">
        <f>SUM(D9:D24)</f>
        <v>0</v>
      </c>
      <c r="E25" s="145">
        <f>SUM(E9:E24)</f>
        <v>0</v>
      </c>
      <c r="F25" s="145">
        <f>SUM(F9:F24)</f>
        <v>0</v>
      </c>
      <c r="G25" s="145">
        <f>SUM(G9:G24)</f>
        <v>0</v>
      </c>
      <c r="H25" s="135"/>
      <c r="I25" s="132"/>
      <c r="J25" s="132"/>
      <c r="K25" s="132"/>
    </row>
    <row r="26" spans="1:11" ht="17.25" customHeight="1">
      <c r="A26" s="132"/>
      <c r="B26" s="132"/>
      <c r="C26" s="132"/>
      <c r="D26" s="132"/>
      <c r="E26" s="132"/>
      <c r="F26" s="132"/>
      <c r="G26" s="132"/>
      <c r="H26" s="135"/>
      <c r="I26" s="132"/>
      <c r="J26" s="132"/>
      <c r="K26" s="132"/>
    </row>
    <row r="27" spans="1:15" ht="17.25" customHeight="1" thickBot="1">
      <c r="A27" s="119" t="s">
        <v>85</v>
      </c>
      <c r="B27" s="146"/>
      <c r="C27" s="146"/>
      <c r="D27" s="146"/>
      <c r="E27" s="146"/>
      <c r="F27" s="146"/>
      <c r="G27" s="146"/>
      <c r="H27" s="147"/>
      <c r="I27" s="148"/>
      <c r="J27" s="149"/>
      <c r="K27" s="149"/>
      <c r="M27" s="152" t="s">
        <v>63</v>
      </c>
      <c r="N27" s="152"/>
      <c r="O27" s="152"/>
    </row>
    <row r="28" spans="1:15" s="81" customFormat="1" ht="17.25" customHeight="1">
      <c r="A28" s="181" t="s">
        <v>53</v>
      </c>
      <c r="B28" s="173" t="s">
        <v>130</v>
      </c>
      <c r="C28" s="175" t="s">
        <v>54</v>
      </c>
      <c r="D28" s="166" t="s">
        <v>133</v>
      </c>
      <c r="E28" s="167"/>
      <c r="F28" s="167"/>
      <c r="G28" s="168"/>
      <c r="H28" s="177" t="s">
        <v>55</v>
      </c>
      <c r="I28" s="173" t="s">
        <v>131</v>
      </c>
      <c r="J28" s="177" t="s">
        <v>83</v>
      </c>
      <c r="K28" s="177" t="s">
        <v>132</v>
      </c>
      <c r="L28" s="134"/>
      <c r="M28" s="179" t="s">
        <v>81</v>
      </c>
      <c r="N28" s="169" t="s">
        <v>64</v>
      </c>
      <c r="O28" s="171" t="s">
        <v>65</v>
      </c>
    </row>
    <row r="29" spans="1:15" ht="17.25" customHeight="1">
      <c r="A29" s="182"/>
      <c r="B29" s="174"/>
      <c r="C29" s="176"/>
      <c r="D29" s="137" t="s">
        <v>120</v>
      </c>
      <c r="E29" s="137" t="s">
        <v>121</v>
      </c>
      <c r="F29" s="137" t="s">
        <v>124</v>
      </c>
      <c r="G29" s="137" t="s">
        <v>122</v>
      </c>
      <c r="H29" s="178"/>
      <c r="I29" s="174"/>
      <c r="J29" s="178"/>
      <c r="K29" s="178"/>
      <c r="M29" s="180"/>
      <c r="N29" s="170"/>
      <c r="O29" s="172"/>
    </row>
    <row r="30" spans="1:15" ht="17.25" customHeight="1">
      <c r="A30" s="138"/>
      <c r="B30" s="136"/>
      <c r="C30" s="136"/>
      <c r="D30" s="139"/>
      <c r="E30" s="139"/>
      <c r="F30" s="139"/>
      <c r="G30" s="140">
        <f>SUM(D30:F30)</f>
        <v>0</v>
      </c>
      <c r="H30" s="141"/>
      <c r="I30" s="138"/>
      <c r="J30" s="138"/>
      <c r="K30" s="143"/>
      <c r="M30" s="118" t="s">
        <v>66</v>
      </c>
      <c r="N30" s="110"/>
      <c r="O30" s="111">
        <f>N30*52/12</f>
        <v>0</v>
      </c>
    </row>
    <row r="31" spans="1:15" ht="17.25" customHeight="1" thickBot="1">
      <c r="A31" s="138"/>
      <c r="B31" s="136"/>
      <c r="C31" s="136"/>
      <c r="D31" s="139"/>
      <c r="E31" s="139"/>
      <c r="F31" s="139"/>
      <c r="G31" s="140">
        <f>SUM(D31:F31)</f>
        <v>0</v>
      </c>
      <c r="H31" s="141"/>
      <c r="I31" s="138"/>
      <c r="J31" s="138"/>
      <c r="K31" s="143"/>
      <c r="M31" s="133" t="s">
        <v>67</v>
      </c>
      <c r="N31" s="112"/>
      <c r="O31" s="113">
        <f>N31*26/12</f>
        <v>0</v>
      </c>
    </row>
    <row r="32" spans="1:11" ht="17.25" customHeight="1">
      <c r="A32" s="138"/>
      <c r="B32" s="136"/>
      <c r="C32" s="136"/>
      <c r="D32" s="139"/>
      <c r="E32" s="139"/>
      <c r="F32" s="139"/>
      <c r="G32" s="140">
        <f>SUM(D32:F32)</f>
        <v>0</v>
      </c>
      <c r="H32" s="141"/>
      <c r="I32" s="138"/>
      <c r="J32" s="138"/>
      <c r="K32" s="143"/>
    </row>
    <row r="33" spans="1:11" ht="17.25" customHeight="1">
      <c r="A33" s="138"/>
      <c r="B33" s="136"/>
      <c r="C33" s="136"/>
      <c r="D33" s="139"/>
      <c r="E33" s="139"/>
      <c r="F33" s="139"/>
      <c r="G33" s="140">
        <f>SUM(D33:F33)</f>
        <v>0</v>
      </c>
      <c r="H33" s="141"/>
      <c r="I33" s="138"/>
      <c r="J33" s="138"/>
      <c r="K33" s="143"/>
    </row>
    <row r="34" spans="1:11" ht="17.25" customHeight="1">
      <c r="A34" s="144" t="s">
        <v>62</v>
      </c>
      <c r="B34" s="145">
        <f>SUM(B29:B33)</f>
        <v>0</v>
      </c>
      <c r="C34" s="145">
        <f>SUM(C29:C33)</f>
        <v>0</v>
      </c>
      <c r="D34" s="145">
        <f>SUM(D30:D33)</f>
        <v>0</v>
      </c>
      <c r="E34" s="145">
        <f>SUM(E30:E33)</f>
        <v>0</v>
      </c>
      <c r="F34" s="145">
        <f>SUM(F30:F33)</f>
        <v>0</v>
      </c>
      <c r="G34" s="145">
        <f>SUM(G30:G33)</f>
        <v>0</v>
      </c>
      <c r="H34" s="135"/>
      <c r="I34" s="132"/>
      <c r="J34" s="132"/>
      <c r="K34" s="132"/>
    </row>
  </sheetData>
  <sheetProtection password="EBA5" sheet="1" objects="1" scenarios="1"/>
  <mergeCells count="26">
    <mergeCell ref="N7:N8"/>
    <mergeCell ref="O7:O8"/>
    <mergeCell ref="B1:D1"/>
    <mergeCell ref="B7:B8"/>
    <mergeCell ref="C7:C8"/>
    <mergeCell ref="A7:A8"/>
    <mergeCell ref="A28:A29"/>
    <mergeCell ref="J28:J29"/>
    <mergeCell ref="K28:K29"/>
    <mergeCell ref="M28:M29"/>
    <mergeCell ref="A6:K6"/>
    <mergeCell ref="M6:O6"/>
    <mergeCell ref="H7:H8"/>
    <mergeCell ref="I7:I8"/>
    <mergeCell ref="J7:J8"/>
    <mergeCell ref="K7:K8"/>
    <mergeCell ref="D28:G28"/>
    <mergeCell ref="D7:G7"/>
    <mergeCell ref="N28:N29"/>
    <mergeCell ref="O28:O29"/>
    <mergeCell ref="M27:O27"/>
    <mergeCell ref="B28:B29"/>
    <mergeCell ref="C28:C29"/>
    <mergeCell ref="H28:H29"/>
    <mergeCell ref="I28:I29"/>
    <mergeCell ref="M7:M8"/>
  </mergeCells>
  <printOptions/>
  <pageMargins left="0.7875" right="0.7875" top="0.8861111111111111" bottom="0.8861111111111111" header="0.5118055555555555" footer="0.5118055555555555"/>
  <pageSetup fitToHeight="1" fitToWidth="1" horizontalDpi="300" verticalDpi="300" orientation="landscape" scale="6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B2" sqref="B2"/>
    </sheetView>
  </sheetViews>
  <sheetFormatPr defaultColWidth="11.57421875" defaultRowHeight="12.75"/>
  <cols>
    <col min="1" max="1" width="27.00390625" style="82" customWidth="1"/>
    <col min="2" max="5" width="20.7109375" style="82" customWidth="1"/>
    <col min="6" max="6" width="4.00390625" style="82" customWidth="1"/>
    <col min="7" max="11" width="16.7109375" style="82" customWidth="1"/>
    <col min="12" max="16384" width="11.57421875" style="82" customWidth="1"/>
  </cols>
  <sheetData>
    <row r="1" spans="2:11" ht="25.5" customHeight="1" thickBot="1">
      <c r="B1" s="130" t="s">
        <v>56</v>
      </c>
      <c r="C1" s="102"/>
      <c r="D1" s="130"/>
      <c r="E1" s="131"/>
      <c r="F1" s="131"/>
      <c r="G1" s="131"/>
      <c r="H1" s="131"/>
      <c r="I1" s="152" t="s">
        <v>69</v>
      </c>
      <c r="J1" s="152"/>
      <c r="K1" s="131"/>
    </row>
    <row r="2" spans="1:11" ht="17.25" customHeight="1">
      <c r="A2" s="83"/>
      <c r="B2" s="78"/>
      <c r="C2" s="78"/>
      <c r="D2" s="78"/>
      <c r="E2" s="131"/>
      <c r="F2" s="131"/>
      <c r="G2" s="131"/>
      <c r="H2" s="131"/>
      <c r="I2" s="117" t="s">
        <v>71</v>
      </c>
      <c r="J2" s="114"/>
      <c r="K2" s="131"/>
    </row>
    <row r="3" spans="1:11" ht="17.25" customHeight="1">
      <c r="A3" s="83"/>
      <c r="B3" s="78"/>
      <c r="C3" s="78"/>
      <c r="D3" s="78"/>
      <c r="E3" s="131"/>
      <c r="F3" s="131"/>
      <c r="G3" s="131"/>
      <c r="H3" s="131"/>
      <c r="I3" s="118" t="s">
        <v>72</v>
      </c>
      <c r="J3" s="115"/>
      <c r="K3" s="131"/>
    </row>
    <row r="4" spans="1:11" ht="17.25" customHeight="1">
      <c r="A4" s="83"/>
      <c r="B4" s="78"/>
      <c r="C4" s="78"/>
      <c r="D4" s="78"/>
      <c r="E4" s="131"/>
      <c r="F4" s="131"/>
      <c r="G4" s="131"/>
      <c r="H4" s="131"/>
      <c r="I4" s="118" t="s">
        <v>73</v>
      </c>
      <c r="J4" s="115"/>
      <c r="K4" s="131"/>
    </row>
    <row r="5" spans="1:11" ht="17.25" customHeight="1">
      <c r="A5" s="83"/>
      <c r="B5" s="78"/>
      <c r="C5" s="78"/>
      <c r="D5" s="78"/>
      <c r="E5" s="131"/>
      <c r="F5" s="131"/>
      <c r="G5" s="131"/>
      <c r="H5" s="131"/>
      <c r="I5" s="118" t="s">
        <v>91</v>
      </c>
      <c r="J5" s="115"/>
      <c r="K5" s="131"/>
    </row>
    <row r="6" spans="1:11" ht="17.25" customHeight="1" thickBot="1">
      <c r="A6" s="119" t="s">
        <v>57</v>
      </c>
      <c r="B6" s="191" t="s">
        <v>89</v>
      </c>
      <c r="C6" s="192"/>
      <c r="D6" s="192"/>
      <c r="E6" s="192"/>
      <c r="F6" s="131"/>
      <c r="G6" s="131"/>
      <c r="H6" s="131"/>
      <c r="I6" s="74" t="s">
        <v>74</v>
      </c>
      <c r="J6" s="116">
        <f>SUM(J2:J5)</f>
        <v>0</v>
      </c>
      <c r="K6" s="131"/>
    </row>
    <row r="7" spans="1:11" ht="17.25" customHeight="1">
      <c r="A7" s="119"/>
      <c r="B7" s="120" t="s">
        <v>120</v>
      </c>
      <c r="C7" s="120" t="s">
        <v>121</v>
      </c>
      <c r="D7" s="121" t="s">
        <v>124</v>
      </c>
      <c r="E7" s="121" t="s">
        <v>122</v>
      </c>
      <c r="F7" s="131"/>
      <c r="G7" s="199" t="s">
        <v>75</v>
      </c>
      <c r="H7" s="199"/>
      <c r="I7" s="199"/>
      <c r="J7" s="199"/>
      <c r="K7" s="199"/>
    </row>
    <row r="8" spans="1:11" ht="17.25" customHeight="1">
      <c r="A8" s="122" t="s">
        <v>116</v>
      </c>
      <c r="B8" s="123"/>
      <c r="C8" s="123"/>
      <c r="D8" s="123"/>
      <c r="E8" s="124">
        <f>SUM(B8:D8)</f>
        <v>0</v>
      </c>
      <c r="F8" s="131"/>
      <c r="G8" s="193"/>
      <c r="H8" s="194"/>
      <c r="I8" s="194"/>
      <c r="J8" s="194"/>
      <c r="K8" s="195"/>
    </row>
    <row r="9" spans="1:11" ht="17.25" customHeight="1">
      <c r="A9" s="122" t="s">
        <v>134</v>
      </c>
      <c r="B9" s="123"/>
      <c r="C9" s="123"/>
      <c r="D9" s="123"/>
      <c r="E9" s="124">
        <f>SUM(B9:D9)</f>
        <v>0</v>
      </c>
      <c r="F9" s="131"/>
      <c r="G9" s="188"/>
      <c r="H9" s="189"/>
      <c r="I9" s="189"/>
      <c r="J9" s="189"/>
      <c r="K9" s="190"/>
    </row>
    <row r="10" spans="1:11" ht="17.25" customHeight="1">
      <c r="A10" s="122" t="s">
        <v>135</v>
      </c>
      <c r="B10" s="125"/>
      <c r="C10" s="125"/>
      <c r="D10" s="125"/>
      <c r="E10" s="124">
        <f>SUM(B10:D10)</f>
        <v>0</v>
      </c>
      <c r="F10" s="131"/>
      <c r="G10" s="188"/>
      <c r="H10" s="189"/>
      <c r="I10" s="189"/>
      <c r="J10" s="189"/>
      <c r="K10" s="190"/>
    </row>
    <row r="11" spans="1:11" ht="17.25" customHeight="1">
      <c r="A11" s="122" t="s">
        <v>136</v>
      </c>
      <c r="B11" s="123"/>
      <c r="C11" s="123"/>
      <c r="D11" s="123"/>
      <c r="E11" s="124">
        <f>SUM(B11:D11)</f>
        <v>0</v>
      </c>
      <c r="F11" s="131"/>
      <c r="G11" s="188"/>
      <c r="H11" s="189"/>
      <c r="I11" s="189"/>
      <c r="J11" s="189"/>
      <c r="K11" s="190"/>
    </row>
    <row r="12" spans="1:11" ht="17.25" customHeight="1">
      <c r="A12" s="126" t="s">
        <v>137</v>
      </c>
      <c r="B12" s="127">
        <f>SUM(B8:B11)</f>
        <v>0</v>
      </c>
      <c r="C12" s="127">
        <f>SUM(C8:C11)</f>
        <v>0</v>
      </c>
      <c r="D12" s="127">
        <f>SUM(D8:D11)</f>
        <v>0</v>
      </c>
      <c r="E12" s="127">
        <f>SUM(E8:E11)</f>
        <v>0</v>
      </c>
      <c r="F12" s="131"/>
      <c r="G12" s="196"/>
      <c r="H12" s="197"/>
      <c r="I12" s="197"/>
      <c r="J12" s="197"/>
      <c r="K12" s="198"/>
    </row>
    <row r="13" spans="1:11" ht="17.25" customHeight="1">
      <c r="A13" s="122" t="s">
        <v>82</v>
      </c>
      <c r="B13" s="123"/>
      <c r="C13" s="123"/>
      <c r="D13" s="123"/>
      <c r="E13" s="124">
        <f>SUM(B13:D13)</f>
        <v>0</v>
      </c>
      <c r="F13" s="131"/>
      <c r="G13" s="188"/>
      <c r="H13" s="189"/>
      <c r="I13" s="189"/>
      <c r="J13" s="189"/>
      <c r="K13" s="190"/>
    </row>
    <row r="14" spans="1:11" ht="17.25" customHeight="1">
      <c r="A14" s="122" t="s">
        <v>58</v>
      </c>
      <c r="B14" s="123"/>
      <c r="C14" s="123"/>
      <c r="D14" s="123"/>
      <c r="E14" s="124">
        <f>SUM(B14:D14)</f>
        <v>0</v>
      </c>
      <c r="F14" s="131"/>
      <c r="G14" s="188"/>
      <c r="H14" s="189"/>
      <c r="I14" s="189"/>
      <c r="J14" s="189"/>
      <c r="K14" s="190"/>
    </row>
    <row r="15" spans="1:11" ht="17.25" customHeight="1">
      <c r="A15" s="122" t="s">
        <v>59</v>
      </c>
      <c r="B15" s="123"/>
      <c r="C15" s="123"/>
      <c r="D15" s="123"/>
      <c r="E15" s="124">
        <f>SUM(B15:D15)</f>
        <v>0</v>
      </c>
      <c r="F15" s="131"/>
      <c r="G15" s="188"/>
      <c r="H15" s="189"/>
      <c r="I15" s="189"/>
      <c r="J15" s="189"/>
      <c r="K15" s="190"/>
    </row>
    <row r="16" spans="1:11" ht="17.25" customHeight="1">
      <c r="A16" s="122" t="s">
        <v>138</v>
      </c>
      <c r="B16" s="123"/>
      <c r="C16" s="123"/>
      <c r="D16" s="123"/>
      <c r="E16" s="124">
        <f>SUM(B16:D16)</f>
        <v>0</v>
      </c>
      <c r="F16" s="131"/>
      <c r="G16" s="188"/>
      <c r="H16" s="189"/>
      <c r="I16" s="189"/>
      <c r="J16" s="189"/>
      <c r="K16" s="190"/>
    </row>
    <row r="17" spans="1:11" ht="17.25" customHeight="1">
      <c r="A17" s="122" t="s">
        <v>139</v>
      </c>
      <c r="B17" s="123"/>
      <c r="C17" s="123"/>
      <c r="D17" s="123"/>
      <c r="E17" s="124">
        <f>SUM(B17:D17)</f>
        <v>0</v>
      </c>
      <c r="F17" s="131"/>
      <c r="G17" s="188"/>
      <c r="H17" s="189"/>
      <c r="I17" s="189"/>
      <c r="J17" s="189"/>
      <c r="K17" s="190"/>
    </row>
    <row r="18" spans="1:11" ht="17.25" customHeight="1">
      <c r="A18" s="126" t="s">
        <v>23</v>
      </c>
      <c r="B18" s="127">
        <f>SUM(B13:B17)</f>
        <v>0</v>
      </c>
      <c r="C18" s="127">
        <f>SUM(C13:C17)</f>
        <v>0</v>
      </c>
      <c r="D18" s="127">
        <f>SUM(D13:D17)</f>
        <v>0</v>
      </c>
      <c r="E18" s="127">
        <f>SUM(E13:E17)</f>
        <v>0</v>
      </c>
      <c r="F18" s="131"/>
      <c r="G18" s="188"/>
      <c r="H18" s="189"/>
      <c r="I18" s="189"/>
      <c r="J18" s="189"/>
      <c r="K18" s="190"/>
    </row>
    <row r="19" spans="1:11" ht="17.25" customHeight="1">
      <c r="A19" s="122" t="s">
        <v>60</v>
      </c>
      <c r="B19" s="123"/>
      <c r="C19" s="123"/>
      <c r="D19" s="123"/>
      <c r="E19" s="124">
        <f>SUM(B19:D19)</f>
        <v>0</v>
      </c>
      <c r="F19" s="131"/>
      <c r="G19" s="188"/>
      <c r="H19" s="189"/>
      <c r="I19" s="189"/>
      <c r="J19" s="189"/>
      <c r="K19" s="190"/>
    </row>
    <row r="20" spans="1:11" ht="17.25" customHeight="1">
      <c r="A20" s="122" t="s">
        <v>61</v>
      </c>
      <c r="B20" s="123"/>
      <c r="C20" s="123"/>
      <c r="D20" s="123"/>
      <c r="E20" s="124">
        <f>SUM(B20:D20)</f>
        <v>0</v>
      </c>
      <c r="F20" s="131"/>
      <c r="G20" s="188"/>
      <c r="H20" s="189"/>
      <c r="I20" s="189"/>
      <c r="J20" s="189"/>
      <c r="K20" s="190"/>
    </row>
    <row r="21" spans="1:11" ht="17.25" customHeight="1">
      <c r="A21" s="122" t="s">
        <v>140</v>
      </c>
      <c r="B21" s="123"/>
      <c r="C21" s="123"/>
      <c r="D21" s="123"/>
      <c r="E21" s="124">
        <f>SUM(B21:D21)</f>
        <v>0</v>
      </c>
      <c r="F21" s="131"/>
      <c r="G21" s="188"/>
      <c r="H21" s="189"/>
      <c r="I21" s="189"/>
      <c r="J21" s="189"/>
      <c r="K21" s="190"/>
    </row>
    <row r="22" spans="1:11" ht="17.25" customHeight="1">
      <c r="A22" s="126" t="s">
        <v>141</v>
      </c>
      <c r="B22" s="127">
        <f>SUM(B19:B21)</f>
        <v>0</v>
      </c>
      <c r="C22" s="127">
        <f>SUM(C19:C21)</f>
        <v>0</v>
      </c>
      <c r="D22" s="127">
        <f>SUM(D19:D21)</f>
        <v>0</v>
      </c>
      <c r="E22" s="127">
        <f>SUM(E19:E21)</f>
        <v>0</v>
      </c>
      <c r="F22" s="131"/>
      <c r="G22" s="188"/>
      <c r="H22" s="189"/>
      <c r="I22" s="189"/>
      <c r="J22" s="189"/>
      <c r="K22" s="190"/>
    </row>
    <row r="23" spans="1:11" ht="17.25" customHeight="1">
      <c r="A23" s="122" t="s">
        <v>117</v>
      </c>
      <c r="B23" s="123"/>
      <c r="C23" s="123"/>
      <c r="D23" s="123"/>
      <c r="E23" s="124">
        <f>SUM(B23:D23)</f>
        <v>0</v>
      </c>
      <c r="F23" s="131"/>
      <c r="G23" s="188"/>
      <c r="H23" s="189"/>
      <c r="I23" s="189"/>
      <c r="J23" s="189"/>
      <c r="K23" s="190"/>
    </row>
    <row r="24" spans="1:11" ht="17.25" customHeight="1">
      <c r="A24" s="122" t="s">
        <v>13</v>
      </c>
      <c r="B24" s="123"/>
      <c r="C24" s="123"/>
      <c r="D24" s="123"/>
      <c r="E24" s="124">
        <f>SUM(B24:D24)</f>
        <v>0</v>
      </c>
      <c r="F24" s="131"/>
      <c r="G24" s="188"/>
      <c r="H24" s="189"/>
      <c r="I24" s="189"/>
      <c r="J24" s="189"/>
      <c r="K24" s="190"/>
    </row>
    <row r="25" spans="1:11" ht="17.25" customHeight="1">
      <c r="A25" s="126" t="s">
        <v>142</v>
      </c>
      <c r="B25" s="127">
        <f>SUM(B23:B24)</f>
        <v>0</v>
      </c>
      <c r="C25" s="127">
        <f>SUM(C23:C24)</f>
        <v>0</v>
      </c>
      <c r="D25" s="127">
        <f>SUM(D23:D24)</f>
        <v>0</v>
      </c>
      <c r="E25" s="127">
        <f>SUM(E23:E24)</f>
        <v>0</v>
      </c>
      <c r="F25" s="131"/>
      <c r="G25" s="185"/>
      <c r="H25" s="186"/>
      <c r="I25" s="186"/>
      <c r="J25" s="186"/>
      <c r="K25" s="187"/>
    </row>
    <row r="26" spans="1:6" ht="17.25" customHeight="1">
      <c r="A26" s="128" t="s">
        <v>62</v>
      </c>
      <c r="B26" s="129">
        <f>B12+B18+B22+B25</f>
        <v>0</v>
      </c>
      <c r="C26" s="129">
        <f>C12+C18+C22+C25</f>
        <v>0</v>
      </c>
      <c r="D26" s="129">
        <f>D12+D18+D22+D25</f>
        <v>0</v>
      </c>
      <c r="E26" s="129">
        <f>E12+E18+E22+E25</f>
        <v>0</v>
      </c>
      <c r="F26" s="131"/>
    </row>
    <row r="27" ht="15">
      <c r="F27" s="131"/>
    </row>
    <row r="28" ht="15">
      <c r="F28" s="131"/>
    </row>
    <row r="29" ht="15">
      <c r="F29" s="131"/>
    </row>
    <row r="30" ht="15">
      <c r="F30" s="131"/>
    </row>
    <row r="31" ht="15">
      <c r="F31" s="131"/>
    </row>
    <row r="32" ht="15">
      <c r="F32" s="131"/>
    </row>
    <row r="33" ht="15">
      <c r="F33" s="131"/>
    </row>
    <row r="34" ht="15">
      <c r="F34" s="131"/>
    </row>
    <row r="35" ht="15">
      <c r="F35" s="131"/>
    </row>
    <row r="36" ht="15">
      <c r="F36" s="131"/>
    </row>
    <row r="37" ht="15">
      <c r="F37" s="131"/>
    </row>
    <row r="38" ht="15">
      <c r="F38" s="131"/>
    </row>
    <row r="39" ht="15">
      <c r="F39" s="131"/>
    </row>
    <row r="40" ht="15">
      <c r="F40" s="131"/>
    </row>
    <row r="41" ht="15">
      <c r="F41" s="131"/>
    </row>
    <row r="42" ht="15">
      <c r="F42" s="131"/>
    </row>
    <row r="43" ht="15">
      <c r="F43" s="131"/>
    </row>
    <row r="44" ht="15">
      <c r="F44" s="131"/>
    </row>
    <row r="45" ht="15">
      <c r="F45" s="131"/>
    </row>
    <row r="46" ht="15">
      <c r="F46" s="131"/>
    </row>
    <row r="47" ht="15">
      <c r="F47" s="131"/>
    </row>
    <row r="48" ht="15">
      <c r="F48" s="131"/>
    </row>
    <row r="49" ht="15">
      <c r="F49" s="131"/>
    </row>
    <row r="50" ht="15">
      <c r="F50" s="131"/>
    </row>
    <row r="51" ht="15">
      <c r="F51" s="131"/>
    </row>
    <row r="52" ht="15">
      <c r="F52" s="131"/>
    </row>
    <row r="53" ht="15">
      <c r="F53" s="131"/>
    </row>
    <row r="54" ht="15">
      <c r="F54" s="131"/>
    </row>
  </sheetData>
  <sheetProtection password="EBA5" sheet="1" objects="1" scenarios="1"/>
  <mergeCells count="21">
    <mergeCell ref="I1:J1"/>
    <mergeCell ref="G18:K18"/>
    <mergeCell ref="G19:K19"/>
    <mergeCell ref="G16:K16"/>
    <mergeCell ref="G17:K17"/>
    <mergeCell ref="G10:K10"/>
    <mergeCell ref="G15:K15"/>
    <mergeCell ref="G12:K12"/>
    <mergeCell ref="G7:K7"/>
    <mergeCell ref="B6:E6"/>
    <mergeCell ref="G24:K24"/>
    <mergeCell ref="G11:K11"/>
    <mergeCell ref="G14:K14"/>
    <mergeCell ref="G13:K13"/>
    <mergeCell ref="G8:K8"/>
    <mergeCell ref="G25:K25"/>
    <mergeCell ref="G22:K22"/>
    <mergeCell ref="G23:K23"/>
    <mergeCell ref="G20:K20"/>
    <mergeCell ref="G21:K21"/>
    <mergeCell ref="G9:K9"/>
  </mergeCells>
  <printOptions/>
  <pageMargins left="0.7874015748031497" right="0.7874015748031497" top="0.7874015748031497" bottom="0.7874015748031497" header="0.5118110236220472" footer="0.5118110236220472"/>
  <pageSetup fitToHeight="3" fitToWidth="1" horizontalDpi="300" verticalDpi="300" orientation="landscape"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Guylaine</dc:creator>
  <cp:keywords/>
  <dc:description/>
  <cp:lastModifiedBy>Guylaine</cp:lastModifiedBy>
  <cp:lastPrinted>2016-03-04T21:39:32Z</cp:lastPrinted>
  <dcterms:created xsi:type="dcterms:W3CDTF">2014-10-18T17:52:46Z</dcterms:created>
  <dcterms:modified xsi:type="dcterms:W3CDTF">2016-03-04T21:39:55Z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